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sandy_sleiman_dca_nj_gov/Documents/"/>
    </mc:Choice>
  </mc:AlternateContent>
  <xr:revisionPtr revIDLastSave="0" documentId="8_{26AE4C6B-ED34-4A0D-863C-390045B66444}" xr6:coauthVersionLast="47" xr6:coauthVersionMax="47" xr10:uidLastSave="{00000000-0000-0000-0000-000000000000}"/>
  <bookViews>
    <workbookView xWindow="1000" yWindow="2720" windowWidth="24790" windowHeight="15850" firstSheet="2" activeTab="2" xr2:uid="{FBF5DEE1-08C6-4C52-8444-9AF40A441560}"/>
  </bookViews>
  <sheets>
    <sheet name="CONTRIBUTORS AND INVESTMENTS" sheetId="1" r:id="rId1"/>
    <sheet name="APPROVED NEIGHBORHOOD PLANS" sheetId="6" r:id="rId2"/>
    <sheet name="NRTC ORG. CONTACT INFORMATION " sheetId="7" r:id="rId3"/>
  </sheets>
  <definedNames>
    <definedName name="_xlnm._FilterDatabase" localSheetId="0" hidden="1">'CONTRIBUTORS AND INVESTMENTS'!$E$1:$E$61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1" l="1"/>
  <c r="J77" i="1"/>
  <c r="K77" i="1"/>
  <c r="I4" i="1"/>
  <c r="L77" i="1"/>
  <c r="I3" i="1"/>
  <c r="I77" i="1" l="1"/>
</calcChain>
</file>

<file path=xl/sharedStrings.xml><?xml version="1.0" encoding="utf-8"?>
<sst xmlns="http://schemas.openxmlformats.org/spreadsheetml/2006/main" count="384" uniqueCount="312">
  <si>
    <t xml:space="preserve"> BUSINESS ENTITIES AND INVESTMENT AMOUNTS</t>
  </si>
  <si>
    <t>Business Entity</t>
  </si>
  <si>
    <t>Total Funds Contributed 2008-2025</t>
  </si>
  <si>
    <t>Contribution 
FY 2020</t>
  </si>
  <si>
    <t>Contribution           FY 2021</t>
  </si>
  <si>
    <t>Contribution            FY 2022</t>
  </si>
  <si>
    <t>Contribution            FY 2023</t>
  </si>
  <si>
    <t>Contribution                      FY 2024</t>
  </si>
  <si>
    <t>Contribution                      FY 2025</t>
  </si>
  <si>
    <t>AC Moore</t>
  </si>
  <si>
    <t>Accurate Box Company</t>
  </si>
  <si>
    <t>Amerigroup NJ</t>
  </si>
  <si>
    <t>Atlantic Stewardship Bank</t>
  </si>
  <si>
    <t>B.D.G.S., Inc.</t>
  </si>
  <si>
    <t xml:space="preserve">Bendheim LLC </t>
  </si>
  <si>
    <t>Beach Electric Co.</t>
  </si>
  <si>
    <t>Becton Dickinson</t>
  </si>
  <si>
    <t>Blue Foundry Bank</t>
  </si>
  <si>
    <t>Business Furniture, Inc.</t>
  </si>
  <si>
    <t>Campbell Soup Co</t>
  </si>
  <si>
    <t>Chubb Insurance</t>
  </si>
  <si>
    <t>Citizens United Reciprocal Exchange</t>
  </si>
  <si>
    <t>Columbia Bank</t>
  </si>
  <si>
    <t>Customers Bank</t>
  </si>
  <si>
    <t>Dixon Advisory USA</t>
  </si>
  <si>
    <t>Express Scripts</t>
  </si>
  <si>
    <t>First Bank</t>
  </si>
  <si>
    <t>Franklin Bank</t>
  </si>
  <si>
    <t>Fulton Bank</t>
  </si>
  <si>
    <t>Holman Enterprises</t>
  </si>
  <si>
    <t>Horizon Healthcare NJ</t>
  </si>
  <si>
    <t>Investors Bank</t>
  </si>
  <si>
    <t>IOA Northeast</t>
  </si>
  <si>
    <t>Jersey Central Power &amp; Light</t>
  </si>
  <si>
    <t>Johnson &amp; Johnson</t>
  </si>
  <si>
    <t>JPMorgan Chase</t>
  </si>
  <si>
    <t>Knife and Fork, LLC</t>
  </si>
  <si>
    <t>Kontos Foods</t>
  </si>
  <si>
    <t>Lakeland Bank</t>
  </si>
  <si>
    <t>M&amp;T Bank</t>
  </si>
  <si>
    <t>Magyar Bank</t>
  </si>
  <si>
    <t>Mannington Mills Inc.</t>
  </si>
  <si>
    <t>Merrill Lynch</t>
  </si>
  <si>
    <t>Millville Savings Bank</t>
  </si>
  <si>
    <t>NJ American Water</t>
  </si>
  <si>
    <t xml:space="preserve">NJ Casualty Insurance </t>
  </si>
  <si>
    <t>NJ Natural Gas</t>
  </si>
  <si>
    <t>NJ PURE / NJ CURE</t>
  </si>
  <si>
    <t xml:space="preserve">NJ Re-Insurance </t>
  </si>
  <si>
    <t>NJM Insurance Co</t>
  </si>
  <si>
    <t>Ocean Casino Resort Holdings</t>
  </si>
  <si>
    <t>OceanFirst Bank</t>
  </si>
  <si>
    <t>Parke Bank</t>
  </si>
  <si>
    <t>Peapack-Gladstone Mortgage Group</t>
  </si>
  <si>
    <t>Peoples Security Bank and Trust Company</t>
  </si>
  <si>
    <t>PNC Bank</t>
  </si>
  <si>
    <t>PNC Bank (South New Jersey)</t>
  </si>
  <si>
    <t>Provident Bank</t>
  </si>
  <si>
    <t>Prudential</t>
  </si>
  <si>
    <t>PSE&amp;G</t>
  </si>
  <si>
    <t>PSEG Enterprises</t>
  </si>
  <si>
    <t>Railroad Construction Co</t>
  </si>
  <si>
    <t>RCC Builders &amp; Developers</t>
  </si>
  <si>
    <t>Resources Capital Management</t>
  </si>
  <si>
    <t>RTC Properties</t>
  </si>
  <si>
    <t>RTL Services</t>
  </si>
  <si>
    <t>Sanofi-Aventis</t>
  </si>
  <si>
    <t>Sealy</t>
  </si>
  <si>
    <t>Selective Insurance</t>
  </si>
  <si>
    <t>Solix</t>
  </si>
  <si>
    <t>South Jersey Gas</t>
  </si>
  <si>
    <t>SSH Holdings , Inc. (Spencer Gifts)</t>
  </si>
  <si>
    <t>Sterling National Bank</t>
  </si>
  <si>
    <t>Subaru of America</t>
  </si>
  <si>
    <t>Sun National Bank</t>
  </si>
  <si>
    <t>TD Bank</t>
  </si>
  <si>
    <t>Thomson Corporation</t>
  </si>
  <si>
    <t>Tropicana AC</t>
  </si>
  <si>
    <t>Valley National Bank</t>
  </si>
  <si>
    <t>Webster Bank</t>
  </si>
  <si>
    <t>WellPoint New Jersey Inc.</t>
  </si>
  <si>
    <t>Wells Fargo Bank</t>
  </si>
  <si>
    <t>Wyndham Worldwide</t>
  </si>
  <si>
    <t>Totals:</t>
  </si>
  <si>
    <t>NRTC ORGANIZATIONS WITH APPROVED NEIGHBORHOOD PLANS</t>
  </si>
  <si>
    <t>Non-Profit Organization</t>
  </si>
  <si>
    <t xml:space="preserve">Neighborhood Name                  </t>
  </si>
  <si>
    <t>Municipality</t>
  </si>
  <si>
    <t>County</t>
  </si>
  <si>
    <t>Atlantic Cape Community College</t>
  </si>
  <si>
    <t>Inlet</t>
  </si>
  <si>
    <t>Atlantic City</t>
  </si>
  <si>
    <t>Atlantic</t>
  </si>
  <si>
    <t>Atlantic City Development Corporation</t>
  </si>
  <si>
    <t>Chelsea</t>
  </si>
  <si>
    <t>Atlantic County Economic Alliance</t>
  </si>
  <si>
    <t>Ducktown</t>
  </si>
  <si>
    <t xml:space="preserve">Atlantic </t>
  </si>
  <si>
    <t>AtlantiCare Foundation</t>
  </si>
  <si>
    <t>Midtown</t>
  </si>
  <si>
    <t>Camden Community Partnership (formerly Cooper's Ferry Partnership)</t>
  </si>
  <si>
    <t>Cramer Hill</t>
  </si>
  <si>
    <t>Camden</t>
  </si>
  <si>
    <t>Camden Lutheran Housing</t>
  </si>
  <si>
    <t>North Camden</t>
  </si>
  <si>
    <t>Caring, Inc. (formerly led by Pleasantville Housing and Redevelopment Corporation)</t>
  </si>
  <si>
    <t>Pleasantville</t>
  </si>
  <si>
    <t>Catholic Charities, Diocese of
 Metuchen</t>
  </si>
  <si>
    <t>Unity Square</t>
  </si>
  <si>
    <t>New Brunswick</t>
  </si>
  <si>
    <t>Middlesex</t>
  </si>
  <si>
    <t>Clinton Hill Community Action</t>
  </si>
  <si>
    <t>Clinton Hill</t>
  </si>
  <si>
    <t>Newark</t>
  </si>
  <si>
    <t>Essex</t>
  </si>
  <si>
    <t>Cooper-Grant Neighborhood Association</t>
  </si>
  <si>
    <t>Central Waterfront</t>
  </si>
  <si>
    <t>Elizabeth Development Company</t>
  </si>
  <si>
    <t>Historic Midtown</t>
  </si>
  <si>
    <t>Elizabeth</t>
  </si>
  <si>
    <t>Union</t>
  </si>
  <si>
    <t>Garden State Community Development Corporation</t>
  </si>
  <si>
    <t>Greenville (M.L.K.)</t>
  </si>
  <si>
    <t>Jersey City</t>
  </si>
  <si>
    <t>Hudson</t>
  </si>
  <si>
    <t>Gateway Community Action Partnership (also known as Tri-County Community Action Agency)</t>
  </si>
  <si>
    <t>Southeast Gateway</t>
  </si>
  <si>
    <t>Bridgeton</t>
  </si>
  <si>
    <t>Cumberland</t>
  </si>
  <si>
    <t>Greater Bergen Community Action, Inc.</t>
  </si>
  <si>
    <t>Garfield River to Rail</t>
  </si>
  <si>
    <t xml:space="preserve">Garfield </t>
  </si>
  <si>
    <t>Bergen</t>
  </si>
  <si>
    <t>Habitat for Humanity of Greater Newark, Inc.</t>
  </si>
  <si>
    <t>West &amp; Central Village</t>
  </si>
  <si>
    <t>Habitat for Humanity of Paterson and Passaic (formerly led by Boys and Girls Club of Paterson &amp; Passaic)</t>
  </si>
  <si>
    <t>Eastside</t>
  </si>
  <si>
    <t>Passaic</t>
  </si>
  <si>
    <t>Habitat for Humanity of Paterson and Passaic (Paterson Habitat for Humanity)</t>
  </si>
  <si>
    <t>Northside</t>
  </si>
  <si>
    <t>Paterson</t>
  </si>
  <si>
    <t>Rosa Parks</t>
  </si>
  <si>
    <t>HANDS</t>
  </si>
  <si>
    <t>Heart of Orange</t>
  </si>
  <si>
    <t>Orange</t>
  </si>
  <si>
    <t>The Valley</t>
  </si>
  <si>
    <t>Orange, W. Orange</t>
  </si>
  <si>
    <t>Heart of Camden</t>
  </si>
  <si>
    <t>Waterfront South</t>
  </si>
  <si>
    <t>Holly City Development Corp</t>
  </si>
  <si>
    <t>Center City</t>
  </si>
  <si>
    <t>Millville</t>
  </si>
  <si>
    <t>Interfaith Neighbors</t>
  </si>
  <si>
    <t>West Side</t>
  </si>
  <si>
    <t>Asbury Park</t>
  </si>
  <si>
    <t>Monmouth</t>
  </si>
  <si>
    <t>Isles</t>
  </si>
  <si>
    <t>Downtown Trenton (Old Trenton)</t>
  </si>
  <si>
    <t>Trenton</t>
  </si>
  <si>
    <t>Mercer</t>
  </si>
  <si>
    <t>Isles (formerly led by Community Loan Fund of NJ, Inc.)</t>
  </si>
  <si>
    <t>East Trenton</t>
  </si>
  <si>
    <t>Jewish Renaissance Foundation</t>
  </si>
  <si>
    <t>PAAC (Greater Budapest)</t>
  </si>
  <si>
    <t>Perth Amboy</t>
  </si>
  <si>
    <t xml:space="preserve">        </t>
  </si>
  <si>
    <t>Lincoln Park Coast Cultural District</t>
  </si>
  <si>
    <t>Lincoln Park</t>
  </si>
  <si>
    <t>New Brunswick Tomorrow</t>
  </si>
  <si>
    <t>Esperanza</t>
  </si>
  <si>
    <t>NJ Community Development Corp</t>
  </si>
  <si>
    <t>Greater Spruce Street</t>
  </si>
  <si>
    <t>NORWESCAP</t>
  </si>
  <si>
    <t xml:space="preserve">Sussex Borough </t>
  </si>
  <si>
    <t>Sussex</t>
  </si>
  <si>
    <t xml:space="preserve">The Flats/Parnassus/South Main Street </t>
  </si>
  <si>
    <t>Phillipsburg</t>
  </si>
  <si>
    <t>Warren</t>
  </si>
  <si>
    <t>Parkside Business and Community in Partnership</t>
  </si>
  <si>
    <t>Parkside</t>
  </si>
  <si>
    <t>Perth Amboy Redevelopment Team (P.A.R.T.N.E.R.)</t>
  </si>
  <si>
    <t>Gateway</t>
  </si>
  <si>
    <t>St. Joseph's Carpenter Society</t>
  </si>
  <si>
    <t>East Camden</t>
  </si>
  <si>
    <t>Stand Up For Salem</t>
  </si>
  <si>
    <t>Center of Salem</t>
  </si>
  <si>
    <t>Salem</t>
  </si>
  <si>
    <t>The Salt and Light Company, Inc.</t>
  </si>
  <si>
    <t>Rancocas</t>
  </si>
  <si>
    <t>Mount Holly</t>
  </si>
  <si>
    <t>Burlington</t>
  </si>
  <si>
    <t>Urban League of Essex County</t>
  </si>
  <si>
    <t>Fairmount</t>
  </si>
  <si>
    <t>CONTACT INFORMATION FOR NRTC ORGANIZATIONS</t>
  </si>
  <si>
    <t>Organization</t>
  </si>
  <si>
    <t>Contact Person</t>
  </si>
  <si>
    <t>Phone Number</t>
  </si>
  <si>
    <t>Extension</t>
  </si>
  <si>
    <t xml:space="preserve">Email </t>
  </si>
  <si>
    <t>Natalie Devonish</t>
  </si>
  <si>
    <t>(609) 343-5087</t>
  </si>
  <si>
    <t>ndevonis@atlantic.edu</t>
  </si>
  <si>
    <t>Atlantic City Development Corp.</t>
  </si>
  <si>
    <t>Elizabeth Terenik</t>
  </si>
  <si>
    <t>(609) 425-9407</t>
  </si>
  <si>
    <t>eterenik@acdevco.org</t>
  </si>
  <si>
    <t>Francine Palumbo</t>
  </si>
  <si>
    <t xml:space="preserve">(609) 245-0019 </t>
  </si>
  <si>
    <t>fpalumbo@aceanj.com</t>
  </si>
  <si>
    <t>Amy Waters</t>
  </si>
  <si>
    <t>(609) 572-8260</t>
  </si>
  <si>
    <t>amy.waters@atlanticare.org</t>
  </si>
  <si>
    <t>Camden Community Partnership</t>
  </si>
  <si>
    <t>Dana Redd</t>
  </si>
  <si>
    <t>(856) 757-9154</t>
  </si>
  <si>
    <t>dredd@camdencpinc.com</t>
  </si>
  <si>
    <t>Brandi Johnson</t>
  </si>
  <si>
    <t>(856) 342-8088</t>
  </si>
  <si>
    <t>bjohnson@clhi.org</t>
  </si>
  <si>
    <t>Catholic Charities, Diocese of 
Metuchen</t>
  </si>
  <si>
    <t>Krista Glynn</t>
  </si>
  <si>
    <t>(908) 333-2255</t>
  </si>
  <si>
    <t>kglynn@ccdom.org</t>
  </si>
  <si>
    <t>Joe Dougherty</t>
  </si>
  <si>
    <t>(609) 431-0490</t>
  </si>
  <si>
    <t>jdougherty@caringinc.org</t>
  </si>
  <si>
    <t>Khaatim Sherrer El</t>
  </si>
  <si>
    <t>(201) 228-0757</t>
  </si>
  <si>
    <t>khaatim@clintonhillaction.org</t>
  </si>
  <si>
    <t>Bryon Yoder</t>
  </si>
  <si>
    <t>(610) 462-2909</t>
  </si>
  <si>
    <t>vicepresident@coopergrant.org</t>
  </si>
  <si>
    <t>Edgar Lopez</t>
  </si>
  <si>
    <t xml:space="preserve">(908) 289-0262 </t>
  </si>
  <si>
    <t>ext. 207</t>
  </si>
  <si>
    <t>elopez@edcnj.org</t>
  </si>
  <si>
    <t>Carol Mori</t>
  </si>
  <si>
    <t>(201) 209-9301</t>
  </si>
  <si>
    <t>cmori@gsecdc.org</t>
  </si>
  <si>
    <t>Gateway Community Action
Partnership (Tri-County Community Action Agency)</t>
  </si>
  <si>
    <t>Edward Bethea</t>
  </si>
  <si>
    <t xml:space="preserve">	(856) 451-6330</t>
  </si>
  <si>
    <t>ext. 218</t>
  </si>
  <si>
    <t xml:space="preserve">	ebethea@tricountycaa.org</t>
  </si>
  <si>
    <t>Mike Lamendola</t>
  </si>
  <si>
    <t>(201) 968-0200</t>
  </si>
  <si>
    <t>ext. 7039</t>
  </si>
  <si>
    <t>mike.lamendola@greaterbergen.org</t>
  </si>
  <si>
    <t>Vanessa Bazydlo</t>
  </si>
  <si>
    <t>(973) 624-3330</t>
  </si>
  <si>
    <t>vbazydlo@habitatnewark.org</t>
  </si>
  <si>
    <t>Scott Millard</t>
  </si>
  <si>
    <t>(973) 595-6868</t>
  </si>
  <si>
    <t>ext. 101</t>
  </si>
  <si>
    <t>scott@patersonhabitat.org</t>
  </si>
  <si>
    <t>Lisa Boyd</t>
  </si>
  <si>
    <t xml:space="preserve">(973) 678-3110 </t>
  </si>
  <si>
    <t>ext. 7</t>
  </si>
  <si>
    <t>lisa@handsinc.org</t>
  </si>
  <si>
    <t>Carlos Morales</t>
  </si>
  <si>
    <t xml:space="preserve">(856) 966-1212 </t>
  </si>
  <si>
    <t>ext. 0</t>
  </si>
  <si>
    <t>cmorales@heartofcamden.org</t>
  </si>
  <si>
    <t>Heather Santoro</t>
  </si>
  <si>
    <t>(856) 776-7979</t>
  </si>
  <si>
    <t>hsantoro@hollycitydevelopment.org</t>
  </si>
  <si>
    <t>Paul McEvily</t>
  </si>
  <si>
    <t>(732) 775-0525</t>
  </si>
  <si>
    <t>paulm@interfaithneighbors.org</t>
  </si>
  <si>
    <t>Sean Jackson</t>
  </si>
  <si>
    <t>(609) 341-4700</t>
  </si>
  <si>
    <t>sjackson@isles.org</t>
  </si>
  <si>
    <t>Sherri Goldberg</t>
  </si>
  <si>
    <t xml:space="preserve">(732) 324-2114 </t>
  </si>
  <si>
    <t>ext. 126</t>
  </si>
  <si>
    <t>sherri.goldberg@jrfnj.org</t>
  </si>
  <si>
    <t>Susan Austin</t>
  </si>
  <si>
    <t>(973) 242-4144</t>
  </si>
  <si>
    <t>susan@lpccd.org</t>
  </si>
  <si>
    <t>Jaymie Santiago</t>
  </si>
  <si>
    <t>(732) 246-0603</t>
  </si>
  <si>
    <t>jsantiago@nbtomorrow.org</t>
  </si>
  <si>
    <t>Robert Guarasci</t>
  </si>
  <si>
    <t>(973) 413-1600</t>
  </si>
  <si>
    <t>rguarasci@njcdc.org</t>
  </si>
  <si>
    <t>Mark Valli</t>
  </si>
  <si>
    <t>(908) 454-7000</t>
  </si>
  <si>
    <t>ext. 1110</t>
  </si>
  <si>
    <t>vallim@norwescap.org</t>
  </si>
  <si>
    <t xml:space="preserve">Parkside Business and Community in
Partnership </t>
  </si>
  <si>
    <t>Bridget Phifer</t>
  </si>
  <si>
    <t>(856) 964-0440</t>
  </si>
  <si>
    <t>ext. 10</t>
  </si>
  <si>
    <t>bphifer@pbcip.org</t>
  </si>
  <si>
    <t xml:space="preserve">Perth Amboy Redevelopment Team </t>
  </si>
  <si>
    <t>Douglas Dzema</t>
  </si>
  <si>
    <t>(732) 826-3110</t>
  </si>
  <si>
    <t>ddzema@perthamboyha.org</t>
  </si>
  <si>
    <t>Pilar Hogan Closkey</t>
  </si>
  <si>
    <t xml:space="preserve">(856) 966-8117 </t>
  </si>
  <si>
    <t>ext. 233</t>
  </si>
  <si>
    <t>phogan@sjcscamden.org</t>
  </si>
  <si>
    <t xml:space="preserve">Betsy McBride </t>
  </si>
  <si>
    <t xml:space="preserve">(856) 935-1248 </t>
  </si>
  <si>
    <t>betsy.mcbride@salemmainstreet.org</t>
  </si>
  <si>
    <t>Kent R. Pipes</t>
  </si>
  <si>
    <t>(609) 261-4571</t>
  </si>
  <si>
    <t>kentrpipes@aol.com</t>
  </si>
  <si>
    <t>Vivian Cox Fraser</t>
  </si>
  <si>
    <t xml:space="preserve">(973) 624-9535 </t>
  </si>
  <si>
    <t>ext. 102</t>
  </si>
  <si>
    <t>vfraser@ulec.org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</si>
</sst>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\$#,##0"/>
  </numFmts>
  <fonts count="23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8"/>
      <name val="Arial"/>
    </font>
    <font>
      <b/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3"/>
      <color theme="0"/>
      <name val="Times New Roman"/>
      <family val="1"/>
    </font>
    <font>
      <b/>
      <sz val="17"/>
      <color rgb="FF004AAD"/>
      <name val="Times New Roman"/>
      <family val="1"/>
    </font>
    <font>
      <b/>
      <sz val="23"/>
      <color rgb="FF004AAD"/>
      <name val="Times New Roman"/>
      <family val="1"/>
    </font>
    <font>
      <u/>
      <sz val="10"/>
      <color theme="10"/>
      <name val="Times New Roman"/>
      <charset val="204"/>
    </font>
    <font>
      <b/>
      <sz val="24"/>
      <color rgb="FF004AAD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theme="7" tint="-0.249977111117893"/>
      <name val="Times New Roman"/>
      <family val="1"/>
    </font>
    <font>
      <sz val="13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1"/>
      <color theme="6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164" fontId="0" fillId="0" borderId="0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vertical="top"/>
    </xf>
    <xf numFmtId="164" fontId="4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166" fontId="4" fillId="0" borderId="3" xfId="0" applyNumberFormat="1" applyFont="1" applyBorder="1" applyAlignment="1">
      <alignment horizontal="center" vertical="top" wrapText="1" shrinkToFit="1"/>
    </xf>
    <xf numFmtId="165" fontId="4" fillId="0" borderId="4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top" wrapText="1" shrinkToFit="1"/>
    </xf>
    <xf numFmtId="165" fontId="10" fillId="0" borderId="4" xfId="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0" fillId="0" borderId="12" xfId="0" applyBorder="1"/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vertical="top"/>
    </xf>
    <xf numFmtId="0" fontId="0" fillId="0" borderId="0" xfId="0" applyAlignment="1">
      <alignment horizontal="left" wrapText="1"/>
    </xf>
    <xf numFmtId="164" fontId="0" fillId="0" borderId="0" xfId="1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vertical="top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0" fillId="0" borderId="0" xfId="0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/>
    <xf numFmtId="0" fontId="4" fillId="0" borderId="4" xfId="0" applyFont="1" applyBorder="1" applyAlignment="1">
      <alignment horizontal="left" vertical="top"/>
    </xf>
    <xf numFmtId="0" fontId="16" fillId="0" borderId="0" xfId="0" applyFont="1"/>
    <xf numFmtId="0" fontId="4" fillId="0" borderId="4" xfId="0" applyFont="1" applyBorder="1" applyAlignment="1">
      <alignment vertical="center" wrapText="1"/>
    </xf>
    <xf numFmtId="0" fontId="17" fillId="0" borderId="0" xfId="0" applyFont="1"/>
    <xf numFmtId="0" fontId="4" fillId="0" borderId="4" xfId="0" applyFont="1" applyBorder="1" applyAlignment="1">
      <alignment horizontal="center" vertical="center"/>
    </xf>
    <xf numFmtId="0" fontId="8" fillId="0" borderId="4" xfId="0" applyFont="1" applyBorder="1"/>
    <xf numFmtId="0" fontId="18" fillId="0" borderId="4" xfId="2" applyFont="1" applyBorder="1" applyAlignment="1">
      <alignment horizontal="left" vertical="center"/>
    </xf>
    <xf numFmtId="0" fontId="18" fillId="0" borderId="4" xfId="2" applyFont="1" applyFill="1" applyBorder="1" applyAlignment="1">
      <alignment wrapText="1"/>
    </xf>
    <xf numFmtId="0" fontId="18" fillId="2" borderId="4" xfId="2" applyFont="1" applyFill="1" applyBorder="1" applyAlignment="1">
      <alignment wrapText="1"/>
    </xf>
    <xf numFmtId="0" fontId="18" fillId="0" borderId="4" xfId="2" applyFont="1" applyBorder="1" applyAlignment="1">
      <alignment wrapText="1"/>
    </xf>
    <xf numFmtId="0" fontId="18" fillId="0" borderId="4" xfId="2" applyFont="1" applyBorder="1"/>
    <xf numFmtId="0" fontId="18" fillId="0" borderId="4" xfId="0" applyFont="1" applyBorder="1"/>
    <xf numFmtId="0" fontId="3" fillId="0" borderId="16" xfId="0" applyFont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wrapText="1"/>
    </xf>
    <xf numFmtId="6" fontId="4" fillId="0" borderId="4" xfId="0" applyNumberFormat="1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top" wrapText="1" shrinkToFit="1"/>
    </xf>
    <xf numFmtId="0" fontId="8" fillId="0" borderId="1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165" fontId="4" fillId="0" borderId="19" xfId="1" applyNumberFormat="1" applyFont="1" applyFill="1" applyBorder="1" applyAlignment="1">
      <alignment horizontal="center" vertical="center" wrapText="1"/>
    </xf>
    <xf numFmtId="165" fontId="4" fillId="0" borderId="20" xfId="1" applyNumberFormat="1" applyFont="1" applyFill="1" applyBorder="1" applyAlignment="1">
      <alignment horizontal="center" vertical="center" wrapText="1"/>
    </xf>
    <xf numFmtId="0" fontId="4" fillId="0" borderId="19" xfId="0" applyFont="1" applyBorder="1"/>
    <xf numFmtId="0" fontId="9" fillId="0" borderId="4" xfId="0" applyFont="1" applyBorder="1" applyAlignment="1">
      <alignment horizontal="left" vertical="top" wrapText="1"/>
    </xf>
    <xf numFmtId="166" fontId="10" fillId="0" borderId="4" xfId="0" applyNumberFormat="1" applyFont="1" applyBorder="1" applyAlignment="1">
      <alignment horizontal="center" vertical="top" wrapText="1" shrinkToFit="1"/>
    </xf>
    <xf numFmtId="0" fontId="4" fillId="0" borderId="4" xfId="0" applyFont="1" applyBorder="1" applyAlignment="1">
      <alignment vertical="center"/>
    </xf>
    <xf numFmtId="6" fontId="4" fillId="0" borderId="3" xfId="0" applyNumberFormat="1" applyFont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6" fontId="10" fillId="0" borderId="4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4" xfId="2" applyFont="1" applyBorder="1"/>
    <xf numFmtId="165" fontId="10" fillId="0" borderId="9" xfId="1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28">
    <dxf>
      <font>
        <strike val="0"/>
        <outline val="0"/>
        <shadow val="0"/>
        <u val="none"/>
        <vertAlign val="baseline"/>
        <sz val="11"/>
        <color theme="7" tint="-0.249977111117893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166" formatCode="\$#,##0"/>
      <alignment horizontal="center" vertical="top" textRotation="0" wrapText="1" indent="0" justifyLastLine="0" shrinkToFit="1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textRotation="0" wrapText="1" indent="0" justifyLastLine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Table Style 1" pivot="0" count="0" xr9:uid="{21B0ECE6-6B71-4102-A702-45D213F381D4}"/>
  </tableStyles>
  <colors>
    <mruColors>
      <color rgb="FFC1DCE8"/>
      <color rgb="FFB8C2F8"/>
      <color rgb="FF004AAD"/>
      <color rgb="FF90CBCA"/>
      <color rgb="FF0034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1104900</xdr:colOff>
      <xdr:row>0</xdr:row>
      <xdr:rowOff>9525</xdr:rowOff>
    </xdr:from>
    <xdr:to>
      <xdr:col>12</xdr:col>
      <xdr:colOff>66675</xdr:colOff>
      <xdr:row>0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7D7A3-B103-4175-8EE1-6AF8C49FC7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6964" b="7853"/>
        <a:stretch/>
      </xdr:blipFill>
      <xdr:spPr>
        <a:xfrm>
          <a:off x="11163300" y="9525"/>
          <a:ext cx="152400" cy="952500"/>
        </a:xfrm>
        <a:prstGeom prst="rect">
          <a:avLst/>
        </a:prstGeom>
      </xdr:spPr>
    </xdr:pic>
    <xdr:clientData/>
  </xdr:twoCellAnchor>
  <xdr:twoCellAnchor editAs="oneCell">
    <xdr:from>
      <xdr:col>12</xdr:col>
      <xdr:colOff>981075</xdr:colOff>
      <xdr:row>0</xdr:row>
      <xdr:rowOff>0</xdr:rowOff>
    </xdr:from>
    <xdr:to>
      <xdr:col>14</xdr:col>
      <xdr:colOff>389742</xdr:colOff>
      <xdr:row>0</xdr:row>
      <xdr:rowOff>952500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DA1576-4FBB-B91D-5496-DC05E9BEF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916"/>
        <a:stretch/>
      </xdr:blipFill>
      <xdr:spPr>
        <a:xfrm>
          <a:off x="12363450" y="0"/>
          <a:ext cx="1789917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0</xdr:row>
      <xdr:rowOff>0</xdr:rowOff>
    </xdr:from>
    <xdr:to>
      <xdr:col>12</xdr:col>
      <xdr:colOff>1342242</xdr:colOff>
      <xdr:row>0</xdr:row>
      <xdr:rowOff>952500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66CFD5-C1FE-4A20-92C1-156364620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916"/>
        <a:stretch/>
      </xdr:blipFill>
      <xdr:spPr>
        <a:xfrm>
          <a:off x="11334750" y="0"/>
          <a:ext cx="1789917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781051</xdr:colOff>
      <xdr:row>0</xdr:row>
      <xdr:rowOff>0</xdr:rowOff>
    </xdr:from>
    <xdr:to>
      <xdr:col>13</xdr:col>
      <xdr:colOff>215901</xdr:colOff>
      <xdr:row>0</xdr:row>
      <xdr:rowOff>952500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1A2D4-7418-44FE-A0AA-DEBFA5222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6964" b="7853"/>
        <a:stretch/>
      </xdr:blipFill>
      <xdr:spPr>
        <a:xfrm>
          <a:off x="11115676" y="0"/>
          <a:ext cx="152400" cy="952500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0</xdr:row>
      <xdr:rowOff>9525</xdr:rowOff>
    </xdr:from>
    <xdr:to>
      <xdr:col>13</xdr:col>
      <xdr:colOff>1932792</xdr:colOff>
      <xdr:row>0</xdr:row>
      <xdr:rowOff>962025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3E7BDF-7282-43BC-93BF-B61755B0DE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3916"/>
        <a:stretch/>
      </xdr:blipFill>
      <xdr:spPr>
        <a:xfrm>
          <a:off x="11268075" y="9525"/>
          <a:ext cx="1789917" cy="952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B28F78-4BC4-4B72-89CD-6CDD4FD982B6}" name="Table66" displayName="Table66" ref="H2:O77" totalsRowShown="0" headerRowDxfId="27" dataDxfId="26" headerRowBorderDxfId="24" tableBorderDxfId="25">
  <autoFilter ref="H2:O77" xr:uid="{AEB28F78-4BC4-4B72-89CD-6CDD4FD982B6}"/>
  <sortState xmlns:xlrd2="http://schemas.microsoft.com/office/spreadsheetml/2017/richdata2" ref="H3:O77">
    <sortCondition ref="H2:H76"/>
  </sortState>
  <tableColumns count="8">
    <tableColumn id="1" xr3:uid="{6AF1A0BC-DC43-41A3-8B0E-4D5C55792CA7}" name="Business Entity" dataDxfId="23"/>
    <tableColumn id="2" xr3:uid="{EBE390E9-5F1F-4503-BEB5-3FF44E6C725A}" name="Total Funds Contributed 2008-2025" dataDxfId="22"/>
    <tableColumn id="3" xr3:uid="{C5DE1B30-2C2F-4F44-9B22-EFE8033204F7}" name="Contribution _x000a_FY 2020" dataDxfId="21"/>
    <tableColumn id="4" xr3:uid="{8EAAFF9D-55E2-4229-8616-9E079FC09061}" name="Contribution           FY 2021" dataDxfId="20" dataCellStyle="Currency"/>
    <tableColumn id="6" xr3:uid="{9D54A2B6-6667-457A-BAD9-20CEBCEF2832}" name="Contribution            FY 2022" dataDxfId="19" dataCellStyle="Currency"/>
    <tableColumn id="7" xr3:uid="{F35B7F40-02EC-4BA2-9E86-70A2D425F2CA}" name="Contribution            FY 2023" dataDxfId="18" dataCellStyle="Currency"/>
    <tableColumn id="5" xr3:uid="{33462F55-0E71-440F-B9A4-661F5E2EB6D1}" name="Contribution                      FY 2024" dataDxfId="17" dataCellStyle="Currency"/>
    <tableColumn id="8" xr3:uid="{04FFEC5B-DDFC-460B-935F-18FC8C3F46A9}" name="Contribution                      FY 2025" dataDxfId="16" dataCellStyle="Currency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EA81852-AFB7-4E04-8288-B7F52014A786}" name="Table18" displayName="Table18" ref="J2:M39" totalsRowShown="0" headerRowDxfId="15" dataDxfId="14" headerRowBorderDxfId="12" tableBorderDxfId="13" totalsRowBorderDxfId="11">
  <autoFilter ref="J2:M39" xr:uid="{38CBE358-BF86-4F34-85C8-52978AA87521}"/>
  <sortState xmlns:xlrd2="http://schemas.microsoft.com/office/spreadsheetml/2017/richdata2" ref="J3:M39">
    <sortCondition ref="J2:J39"/>
  </sortState>
  <tableColumns count="4">
    <tableColumn id="1" xr3:uid="{5298F44C-510E-437D-856D-AA79B62C652D}" name="Non-Profit Organization" dataDxfId="10"/>
    <tableColumn id="2" xr3:uid="{70FA9750-74B1-49DF-9AD0-7F8623D53ABA}" name="Neighborhood Name                  " dataDxfId="9"/>
    <tableColumn id="3" xr3:uid="{6FF523E1-5C86-4A4D-BB40-151E14C22554}" name="Municipality" dataDxfId="8"/>
    <tableColumn id="4" xr3:uid="{05A7160F-4333-4883-AED8-E4A96BC281DC}" name="County" dataDxf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763CC14-EE88-4500-A112-3DB487898D0E}" name="Table29" displayName="Table29" ref="J2:N34" totalsRowShown="0" headerRowDxfId="6" dataDxfId="5">
  <autoFilter ref="J2:N34" xr:uid="{2BFB50B4-44BA-485A-BAB5-B7E723009AC2}"/>
  <sortState xmlns:xlrd2="http://schemas.microsoft.com/office/spreadsheetml/2017/richdata2" ref="J3:N34">
    <sortCondition ref="J2:J34"/>
  </sortState>
  <tableColumns count="5">
    <tableColumn id="1" xr3:uid="{F990565C-8A7B-4AFD-962A-AB2899454E68}" name="Organization" dataDxfId="4"/>
    <tableColumn id="2" xr3:uid="{9DD7E676-6EFB-4B36-AA98-5863C22C67C4}" name="Contact Person" dataDxfId="3"/>
    <tableColumn id="3" xr3:uid="{7B60123A-E8C4-426E-B091-B327D0D9936E}" name="Phone Number" dataDxfId="2"/>
    <tableColumn id="4" xr3:uid="{9738E2B4-9A51-4AB5-9101-245BB8B1EAA3}" name="Extension" dataDxfId="1"/>
    <tableColumn id="5" xr3:uid="{A62EE044-CBAA-4C10-9CC7-5D3F76C4F4DD}" name="Email 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B8C2F8"/>
      </a:accent1>
      <a:accent2>
        <a:srgbClr val="90A1F4"/>
      </a:accent2>
      <a:accent3>
        <a:srgbClr val="90CBCA"/>
      </a:accent3>
      <a:accent4>
        <a:srgbClr val="54B0AE"/>
      </a:accent4>
      <a:accent5>
        <a:srgbClr val="C1DCE8"/>
      </a:accent5>
      <a:accent6>
        <a:srgbClr val="6AABC8"/>
      </a:accent6>
      <a:hlink>
        <a:srgbClr val="6DBBB9"/>
      </a:hlink>
      <a:folHlink>
        <a:srgbClr val="7E91F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bphifer@pbcip.org" TargetMode="External"/><Relationship Id="rId18" Type="http://schemas.openxmlformats.org/officeDocument/2006/relationships/hyperlink" Target="mailto:amy.waters@atlanticare.org" TargetMode="External"/><Relationship Id="rId26" Type="http://schemas.openxmlformats.org/officeDocument/2006/relationships/hyperlink" Target="mailto:ndevonis@atlantic.edu" TargetMode="External"/><Relationship Id="rId3" Type="http://schemas.openxmlformats.org/officeDocument/2006/relationships/hyperlink" Target="mailto:elopez@edcnj.org" TargetMode="External"/><Relationship Id="rId21" Type="http://schemas.openxmlformats.org/officeDocument/2006/relationships/hyperlink" Target="mailto:vbazydlo@habitatnewark.org" TargetMode="External"/><Relationship Id="rId34" Type="http://schemas.openxmlformats.org/officeDocument/2006/relationships/table" Target="../tables/table3.xml"/><Relationship Id="rId7" Type="http://schemas.openxmlformats.org/officeDocument/2006/relationships/hyperlink" Target="mailto:sherri.goldberg@jrfnj.org" TargetMode="External"/><Relationship Id="rId12" Type="http://schemas.openxmlformats.org/officeDocument/2006/relationships/hyperlink" Target="mailto:scott@patersonhabitat.org" TargetMode="External"/><Relationship Id="rId17" Type="http://schemas.openxmlformats.org/officeDocument/2006/relationships/hyperlink" Target="mailto:eterenik@acdevco.org" TargetMode="External"/><Relationship Id="rId25" Type="http://schemas.openxmlformats.org/officeDocument/2006/relationships/hyperlink" Target="mailto:kentrpipes@aol.com" TargetMode="External"/><Relationship Id="rId33" Type="http://schemas.openxmlformats.org/officeDocument/2006/relationships/drawing" Target="../drawings/drawing3.xml"/><Relationship Id="rId2" Type="http://schemas.openxmlformats.org/officeDocument/2006/relationships/hyperlink" Target="mailto:bjohnson@clhi.org" TargetMode="External"/><Relationship Id="rId16" Type="http://schemas.openxmlformats.org/officeDocument/2006/relationships/hyperlink" Target="mailto:vfraser@ulec.org" TargetMode="External"/><Relationship Id="rId20" Type="http://schemas.openxmlformats.org/officeDocument/2006/relationships/hyperlink" Target="mailto:mike.lamendola@greaterbergen.org" TargetMode="External"/><Relationship Id="rId29" Type="http://schemas.openxmlformats.org/officeDocument/2006/relationships/hyperlink" Target="mailto:DTMuller@gatewaycap.org" TargetMode="External"/><Relationship Id="rId1" Type="http://schemas.openxmlformats.org/officeDocument/2006/relationships/hyperlink" Target="mailto:fpalumbo@aceanj.com" TargetMode="External"/><Relationship Id="rId6" Type="http://schemas.openxmlformats.org/officeDocument/2006/relationships/hyperlink" Target="mailto:sjackson@isles.org" TargetMode="External"/><Relationship Id="rId11" Type="http://schemas.openxmlformats.org/officeDocument/2006/relationships/hyperlink" Target="mailto:vallim@norwescap.org" TargetMode="External"/><Relationship Id="rId24" Type="http://schemas.openxmlformats.org/officeDocument/2006/relationships/hyperlink" Target="mailto:ddzema@perthamboyha.org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mailto:paulm@interfaithneighbors.org" TargetMode="External"/><Relationship Id="rId15" Type="http://schemas.openxmlformats.org/officeDocument/2006/relationships/hyperlink" Target="mailto:betsy.mcbride@salemmainstreet.org" TargetMode="External"/><Relationship Id="rId23" Type="http://schemas.openxmlformats.org/officeDocument/2006/relationships/hyperlink" Target="mailto:cmorales@heartofcamden.org" TargetMode="External"/><Relationship Id="rId28" Type="http://schemas.openxmlformats.org/officeDocument/2006/relationships/hyperlink" Target="mailto:vicepresident@coopergrant.org" TargetMode="External"/><Relationship Id="rId10" Type="http://schemas.openxmlformats.org/officeDocument/2006/relationships/hyperlink" Target="mailto:jsantiago@nbtomorrow.org" TargetMode="External"/><Relationship Id="rId19" Type="http://schemas.openxmlformats.org/officeDocument/2006/relationships/hyperlink" Target="mailto:khaatim@clintonhillaction.org" TargetMode="External"/><Relationship Id="rId31" Type="http://schemas.openxmlformats.org/officeDocument/2006/relationships/hyperlink" Target="mailto:jdougherty@caringinc.org" TargetMode="External"/><Relationship Id="rId4" Type="http://schemas.openxmlformats.org/officeDocument/2006/relationships/hyperlink" Target="mailto:hsantoro@hollycitydevelopment.org" TargetMode="External"/><Relationship Id="rId9" Type="http://schemas.openxmlformats.org/officeDocument/2006/relationships/hyperlink" Target="mailto:rguarasci@njcdc.org" TargetMode="External"/><Relationship Id="rId14" Type="http://schemas.openxmlformats.org/officeDocument/2006/relationships/hyperlink" Target="mailto:phogan@sjcscamden.org" TargetMode="External"/><Relationship Id="rId22" Type="http://schemas.openxmlformats.org/officeDocument/2006/relationships/hyperlink" Target="mailto:lisa@handsinc.org" TargetMode="External"/><Relationship Id="rId27" Type="http://schemas.openxmlformats.org/officeDocument/2006/relationships/hyperlink" Target="mailto:kglynn@ccdom.org" TargetMode="External"/><Relationship Id="rId30" Type="http://schemas.openxmlformats.org/officeDocument/2006/relationships/hyperlink" Target="mailto:cmori@gsecdc.org" TargetMode="External"/><Relationship Id="rId8" Type="http://schemas.openxmlformats.org/officeDocument/2006/relationships/hyperlink" Target="mailto:susan@lpcc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4912-5463-43FA-B58F-185A8DA41B63}">
  <sheetPr>
    <tabColor rgb="FFB8C2F8"/>
    <pageSetUpPr fitToPage="1"/>
  </sheetPr>
  <dimension ref="A1:V1048314"/>
  <sheetViews>
    <sheetView zoomScaleNormal="100" workbookViewId="0">
      <pane xSplit="6" ySplit="2" topLeftCell="G3" activePane="bottomRight" state="frozen"/>
      <selection pane="bottomRight" activeCell="H48" sqref="H48"/>
      <selection pane="bottomLeft" activeCell="A3" sqref="A3"/>
      <selection pane="topRight" activeCell="H1" sqref="H1"/>
    </sheetView>
  </sheetViews>
  <sheetFormatPr defaultColWidth="9.33203125" defaultRowHeight="12.95"/>
  <cols>
    <col min="1" max="3" width="9.33203125" style="2" customWidth="1"/>
    <col min="4" max="4" width="9.33203125" style="3" customWidth="1"/>
    <col min="5" max="5" width="9.33203125" style="1" customWidth="1"/>
    <col min="6" max="6" width="9.33203125" style="2" customWidth="1"/>
    <col min="7" max="7" width="5.33203125" style="2" customWidth="1"/>
    <col min="8" max="8" width="40.1640625" style="2" customWidth="1"/>
    <col min="9" max="9" width="27.6640625" style="2" customWidth="1"/>
    <col min="10" max="12" width="20.83203125" style="2" customWidth="1"/>
    <col min="13" max="13" width="20.83203125" customWidth="1"/>
    <col min="14" max="15" width="20.83203125" style="2" customWidth="1"/>
    <col min="16" max="16384" width="9.33203125" style="2"/>
  </cols>
  <sheetData>
    <row r="1" spans="1:22" ht="76.5" customHeight="1">
      <c r="A1" s="19"/>
      <c r="B1" s="22"/>
      <c r="C1" s="20"/>
      <c r="D1" s="21"/>
      <c r="H1" s="71" t="s">
        <v>0</v>
      </c>
      <c r="I1" s="72"/>
      <c r="J1" s="72"/>
      <c r="K1" s="72"/>
      <c r="L1" s="72"/>
      <c r="N1" s="73"/>
      <c r="O1" s="73"/>
    </row>
    <row r="2" spans="1:22" ht="37.5" customHeight="1">
      <c r="H2" s="23" t="s">
        <v>1</v>
      </c>
      <c r="I2" s="66" t="s">
        <v>2</v>
      </c>
      <c r="J2" s="24" t="s">
        <v>3</v>
      </c>
      <c r="K2" s="25" t="s">
        <v>4</v>
      </c>
      <c r="L2" s="49" t="s">
        <v>5</v>
      </c>
      <c r="M2" s="32" t="s">
        <v>6</v>
      </c>
      <c r="N2" s="51" t="s">
        <v>7</v>
      </c>
      <c r="O2" s="68" t="s">
        <v>8</v>
      </c>
    </row>
    <row r="3" spans="1:22" ht="14.1">
      <c r="H3" s="8" t="s">
        <v>9</v>
      </c>
      <c r="I3" s="9">
        <f>1000000+Table66[[#This Row],[Contribution                      FY 2025]]</f>
        <v>1000000</v>
      </c>
      <c r="J3" s="4"/>
      <c r="K3" s="10"/>
      <c r="L3" s="50">
        <v>1000000</v>
      </c>
      <c r="M3" s="10"/>
      <c r="N3" s="14"/>
      <c r="O3" s="67"/>
    </row>
    <row r="4" spans="1:22" ht="14.1">
      <c r="H4" s="8" t="s">
        <v>10</v>
      </c>
      <c r="I4" s="9">
        <f>50000+Table66[[#This Row],[Contribution                      FY 2025]]</f>
        <v>50000</v>
      </c>
      <c r="J4" s="4"/>
      <c r="K4" s="10"/>
      <c r="L4" s="50"/>
      <c r="M4" s="10"/>
      <c r="N4" s="14"/>
      <c r="O4" s="10"/>
    </row>
    <row r="5" spans="1:22" ht="14.1">
      <c r="H5" s="8" t="s">
        <v>11</v>
      </c>
      <c r="I5" s="9">
        <v>1500000</v>
      </c>
      <c r="J5" s="4"/>
      <c r="K5" s="10"/>
      <c r="L5" s="50">
        <v>500000</v>
      </c>
      <c r="M5" s="10">
        <v>500000</v>
      </c>
      <c r="N5" s="14"/>
      <c r="O5" s="10"/>
    </row>
    <row r="6" spans="1:22" ht="14.1">
      <c r="H6" s="8" t="s">
        <v>12</v>
      </c>
      <c r="I6" s="9">
        <v>75000</v>
      </c>
      <c r="J6" s="4"/>
      <c r="K6" s="10"/>
      <c r="L6" s="50"/>
      <c r="M6" s="10"/>
      <c r="N6" s="14"/>
      <c r="O6" s="10"/>
    </row>
    <row r="7" spans="1:22" ht="14.1">
      <c r="H7" s="8" t="s">
        <v>13</v>
      </c>
      <c r="I7" s="9">
        <v>200000</v>
      </c>
      <c r="J7" s="4"/>
      <c r="K7" s="10"/>
      <c r="L7" s="10"/>
      <c r="M7" s="10">
        <v>200000</v>
      </c>
      <c r="N7" s="10"/>
      <c r="O7" s="10"/>
    </row>
    <row r="8" spans="1:22" ht="14.1">
      <c r="H8" s="8" t="s">
        <v>14</v>
      </c>
      <c r="I8" s="9">
        <v>23750</v>
      </c>
      <c r="J8" s="4"/>
      <c r="K8" s="10"/>
      <c r="L8" s="10"/>
      <c r="M8" s="10"/>
      <c r="N8" s="10"/>
      <c r="O8" s="10">
        <v>25000</v>
      </c>
    </row>
    <row r="9" spans="1:22" ht="14.1">
      <c r="H9" s="8" t="s">
        <v>15</v>
      </c>
      <c r="I9" s="9">
        <v>25000</v>
      </c>
      <c r="J9" s="4"/>
      <c r="K9" s="10"/>
      <c r="L9" s="50"/>
      <c r="M9" s="10"/>
      <c r="N9" s="14"/>
      <c r="O9" s="10"/>
    </row>
    <row r="10" spans="1:22" ht="14.1">
      <c r="H10" s="8" t="s">
        <v>16</v>
      </c>
      <c r="I10" s="9">
        <v>400000</v>
      </c>
      <c r="J10" s="4"/>
      <c r="K10" s="10"/>
      <c r="L10" s="50"/>
      <c r="M10" s="10"/>
      <c r="N10" s="14"/>
      <c r="O10" s="10"/>
    </row>
    <row r="11" spans="1:22" ht="14.1">
      <c r="H11" s="8" t="s">
        <v>17</v>
      </c>
      <c r="I11" s="9">
        <v>869569</v>
      </c>
      <c r="J11" s="11">
        <v>200000</v>
      </c>
      <c r="K11" s="10"/>
      <c r="L11" s="50"/>
      <c r="M11" s="10"/>
      <c r="N11" s="14"/>
      <c r="O11" s="10"/>
    </row>
    <row r="12" spans="1:22" ht="14.1">
      <c r="H12" s="8" t="s">
        <v>18</v>
      </c>
      <c r="I12" s="9">
        <v>25000</v>
      </c>
      <c r="J12" s="4"/>
      <c r="K12" s="10"/>
      <c r="L12" s="50"/>
      <c r="M12" s="10"/>
      <c r="N12" s="14"/>
      <c r="O12" s="10"/>
    </row>
    <row r="13" spans="1:22" ht="14.1">
      <c r="H13" s="8" t="s">
        <v>19</v>
      </c>
      <c r="I13" s="9">
        <v>12431100</v>
      </c>
      <c r="J13" s="11">
        <v>700000</v>
      </c>
      <c r="K13" s="10">
        <v>700000</v>
      </c>
      <c r="L13" s="50">
        <v>700000</v>
      </c>
      <c r="M13" s="10">
        <v>700000</v>
      </c>
      <c r="N13" s="53">
        <v>700000</v>
      </c>
      <c r="O13" s="10">
        <v>700000</v>
      </c>
      <c r="V13" s="27"/>
    </row>
    <row r="14" spans="1:22" ht="15" customHeight="1">
      <c r="H14" s="8" t="s">
        <v>20</v>
      </c>
      <c r="I14" s="9">
        <v>3000000</v>
      </c>
      <c r="J14" s="4"/>
      <c r="K14" s="10"/>
      <c r="L14" s="50"/>
      <c r="M14" s="10"/>
      <c r="N14" s="14"/>
      <c r="O14" s="10"/>
    </row>
    <row r="15" spans="1:22" ht="14.1">
      <c r="H15" s="8" t="s">
        <v>21</v>
      </c>
      <c r="I15" s="9">
        <v>213000</v>
      </c>
      <c r="J15" s="4"/>
      <c r="K15" s="10"/>
      <c r="L15" s="10"/>
      <c r="M15" s="10">
        <v>213000</v>
      </c>
      <c r="N15" s="10"/>
      <c r="O15" s="10"/>
    </row>
    <row r="16" spans="1:22" ht="14.1">
      <c r="H16" s="8" t="s">
        <v>22</v>
      </c>
      <c r="I16" s="9">
        <v>700000</v>
      </c>
      <c r="J16" s="4"/>
      <c r="K16" s="10"/>
      <c r="L16" s="50">
        <v>100000</v>
      </c>
      <c r="M16" s="10">
        <v>100000</v>
      </c>
      <c r="N16" s="53">
        <v>500000</v>
      </c>
      <c r="O16" s="10"/>
    </row>
    <row r="17" spans="6:15" ht="14.1">
      <c r="H17" s="8" t="s">
        <v>23</v>
      </c>
      <c r="I17" s="9">
        <v>2100000</v>
      </c>
      <c r="J17" s="11">
        <v>150000</v>
      </c>
      <c r="K17" s="10">
        <v>250000</v>
      </c>
      <c r="L17" s="50">
        <v>350000</v>
      </c>
      <c r="M17" s="10">
        <v>500000</v>
      </c>
      <c r="N17" s="53">
        <v>500000</v>
      </c>
      <c r="O17" s="10">
        <v>210526</v>
      </c>
    </row>
    <row r="18" spans="6:15" ht="14.1">
      <c r="H18" s="8" t="s">
        <v>24</v>
      </c>
      <c r="I18" s="9">
        <v>150000</v>
      </c>
      <c r="J18" s="4"/>
      <c r="K18" s="10"/>
      <c r="L18" s="50"/>
      <c r="M18" s="10"/>
      <c r="N18" s="14"/>
      <c r="O18" s="10"/>
    </row>
    <row r="19" spans="6:15" ht="14.1">
      <c r="H19" s="8" t="s">
        <v>25</v>
      </c>
      <c r="I19" s="9">
        <v>2039700</v>
      </c>
      <c r="J19" s="11">
        <v>750000</v>
      </c>
      <c r="K19" s="10">
        <v>539700</v>
      </c>
      <c r="L19" s="50"/>
      <c r="M19" s="10"/>
      <c r="N19" s="14"/>
      <c r="O19" s="10"/>
    </row>
    <row r="20" spans="6:15" ht="14.1">
      <c r="H20" s="8" t="s">
        <v>26</v>
      </c>
      <c r="I20" s="9">
        <v>160000</v>
      </c>
      <c r="J20" s="52"/>
      <c r="K20" s="10"/>
      <c r="L20" s="10"/>
      <c r="M20" s="10"/>
      <c r="N20" s="10"/>
      <c r="O20" s="10">
        <v>168421</v>
      </c>
    </row>
    <row r="21" spans="6:15" ht="14.1">
      <c r="H21" s="8" t="s">
        <v>27</v>
      </c>
      <c r="I21" s="9">
        <v>121250</v>
      </c>
      <c r="J21" s="52"/>
      <c r="K21" s="10"/>
      <c r="L21" s="10"/>
      <c r="M21" s="10"/>
      <c r="N21" s="10">
        <v>50000</v>
      </c>
      <c r="O21" s="10">
        <v>75000</v>
      </c>
    </row>
    <row r="22" spans="6:15" ht="14.1">
      <c r="F22" s="1"/>
      <c r="H22" s="8" t="s">
        <v>28</v>
      </c>
      <c r="I22" s="9">
        <v>3950000</v>
      </c>
      <c r="J22" s="4"/>
      <c r="K22" s="10"/>
      <c r="L22" s="50">
        <v>1000000</v>
      </c>
      <c r="M22" s="10">
        <v>1000000</v>
      </c>
      <c r="N22" s="53">
        <v>1000000</v>
      </c>
      <c r="O22" s="10">
        <v>1000000</v>
      </c>
    </row>
    <row r="23" spans="6:15" ht="14.1">
      <c r="F23" s="1"/>
      <c r="H23" s="8" t="s">
        <v>29</v>
      </c>
      <c r="I23" s="9">
        <v>2658774</v>
      </c>
      <c r="J23" s="4"/>
      <c r="K23" s="10"/>
      <c r="L23" s="50">
        <v>683774</v>
      </c>
      <c r="M23" s="10">
        <v>1000000</v>
      </c>
      <c r="N23" s="53">
        <v>500000</v>
      </c>
      <c r="O23" s="10">
        <v>500000</v>
      </c>
    </row>
    <row r="24" spans="6:15" ht="14.1">
      <c r="F24" s="1"/>
      <c r="H24" s="8" t="s">
        <v>30</v>
      </c>
      <c r="I24" s="9">
        <v>13833411</v>
      </c>
      <c r="J24" s="11">
        <v>1250000</v>
      </c>
      <c r="K24" s="10">
        <v>1000000</v>
      </c>
      <c r="L24" s="50">
        <v>1000000</v>
      </c>
      <c r="M24" s="10"/>
      <c r="N24" s="53">
        <v>500000</v>
      </c>
      <c r="O24" s="10"/>
    </row>
    <row r="25" spans="6:15" ht="14.1">
      <c r="F25" s="1"/>
      <c r="H25" s="8" t="s">
        <v>31</v>
      </c>
      <c r="I25" s="9">
        <v>2250000</v>
      </c>
      <c r="J25" s="4"/>
      <c r="K25" s="10">
        <v>1000000</v>
      </c>
      <c r="L25" s="50"/>
      <c r="M25" s="10"/>
      <c r="N25" s="14"/>
      <c r="O25" s="10"/>
    </row>
    <row r="26" spans="6:15" ht="14.1">
      <c r="F26" s="1"/>
      <c r="H26" s="8" t="s">
        <v>32</v>
      </c>
      <c r="I26" s="9">
        <v>50000</v>
      </c>
      <c r="J26" s="4"/>
      <c r="K26" s="10"/>
      <c r="L26" s="50"/>
      <c r="M26" s="10"/>
      <c r="N26" s="14"/>
      <c r="O26" s="10"/>
    </row>
    <row r="27" spans="6:15" ht="14.1">
      <c r="F27" s="1"/>
      <c r="H27" s="8" t="s">
        <v>33</v>
      </c>
      <c r="I27" s="9">
        <v>1375000</v>
      </c>
      <c r="J27" s="4"/>
      <c r="K27" s="10"/>
      <c r="L27" s="50"/>
      <c r="M27" s="10"/>
      <c r="N27" s="14"/>
      <c r="O27" s="10"/>
    </row>
    <row r="28" spans="6:15" ht="14.1">
      <c r="F28" s="1"/>
      <c r="H28" s="8" t="s">
        <v>34</v>
      </c>
      <c r="I28" s="9">
        <v>5391000</v>
      </c>
      <c r="J28" s="4"/>
      <c r="K28" s="10"/>
      <c r="L28" s="50"/>
      <c r="M28" s="10"/>
      <c r="N28" s="14"/>
      <c r="O28" s="10"/>
    </row>
    <row r="29" spans="6:15" ht="14.1">
      <c r="F29" s="1"/>
      <c r="H29" s="8" t="s">
        <v>35</v>
      </c>
      <c r="I29" s="9">
        <v>6839000</v>
      </c>
      <c r="J29" s="4"/>
      <c r="K29" s="10"/>
      <c r="L29" s="50"/>
      <c r="M29" s="10"/>
      <c r="N29" s="14"/>
      <c r="O29" s="10"/>
    </row>
    <row r="30" spans="6:15" ht="14.1">
      <c r="F30" s="1"/>
      <c r="H30" s="8" t="s">
        <v>36</v>
      </c>
      <c r="I30" s="63">
        <v>25000</v>
      </c>
      <c r="J30" s="4"/>
      <c r="K30" s="10"/>
      <c r="L30" s="50">
        <v>25000</v>
      </c>
      <c r="M30" s="10"/>
      <c r="N30" s="14"/>
      <c r="O30" s="10"/>
    </row>
    <row r="31" spans="6:15" ht="14.1">
      <c r="F31" s="1"/>
      <c r="H31" s="8" t="s">
        <v>37</v>
      </c>
      <c r="I31" s="9">
        <v>80000</v>
      </c>
      <c r="J31" s="4"/>
      <c r="K31" s="10"/>
      <c r="L31" s="50"/>
      <c r="M31" s="10"/>
      <c r="N31" s="14"/>
      <c r="O31" s="10"/>
    </row>
    <row r="32" spans="6:15" ht="14.1">
      <c r="F32" s="1"/>
      <c r="H32" s="8" t="s">
        <v>38</v>
      </c>
      <c r="I32" s="9">
        <v>1360000</v>
      </c>
      <c r="J32" s="4"/>
      <c r="K32" s="10"/>
      <c r="L32" s="50">
        <v>200000</v>
      </c>
      <c r="M32" s="10">
        <v>300000</v>
      </c>
      <c r="N32" s="14"/>
      <c r="O32" s="10"/>
    </row>
    <row r="33" spans="6:15" ht="14.1">
      <c r="F33" s="1"/>
      <c r="H33" s="8" t="s">
        <v>39</v>
      </c>
      <c r="I33" s="9">
        <v>8950000</v>
      </c>
      <c r="J33" s="11">
        <v>1000000</v>
      </c>
      <c r="K33" s="10">
        <v>1000000</v>
      </c>
      <c r="L33" s="50">
        <v>1000000</v>
      </c>
      <c r="M33" s="10">
        <v>1000000</v>
      </c>
      <c r="N33" s="53">
        <v>1000000</v>
      </c>
      <c r="O33" s="10">
        <v>1000000</v>
      </c>
    </row>
    <row r="34" spans="6:15" ht="14.1">
      <c r="F34" s="1"/>
      <c r="H34" s="8" t="s">
        <v>40</v>
      </c>
      <c r="I34" s="9">
        <v>337500</v>
      </c>
      <c r="J34" s="52"/>
      <c r="K34" s="10"/>
      <c r="L34" s="10"/>
      <c r="M34" s="10"/>
      <c r="N34" s="10">
        <v>100000</v>
      </c>
      <c r="O34" s="10">
        <v>250000</v>
      </c>
    </row>
    <row r="35" spans="6:15" ht="14.1">
      <c r="F35" s="1"/>
      <c r="H35" s="64" t="s">
        <v>41</v>
      </c>
      <c r="I35" s="9">
        <v>70000</v>
      </c>
      <c r="J35" s="52"/>
      <c r="K35" s="10"/>
      <c r="L35" s="10"/>
      <c r="M35" s="10">
        <v>70000</v>
      </c>
      <c r="N35" s="10"/>
      <c r="O35" s="10"/>
    </row>
    <row r="36" spans="6:15" ht="15" customHeight="1">
      <c r="F36" s="1"/>
      <c r="H36" s="8" t="s">
        <v>42</v>
      </c>
      <c r="I36" s="9">
        <v>100000</v>
      </c>
      <c r="J36" s="4"/>
      <c r="K36" s="10"/>
      <c r="L36" s="50"/>
      <c r="M36" s="10"/>
      <c r="N36" s="14"/>
      <c r="O36" s="10"/>
    </row>
    <row r="37" spans="6:15" ht="15" customHeight="1">
      <c r="F37" s="1"/>
      <c r="H37" s="8" t="s">
        <v>43</v>
      </c>
      <c r="I37" s="9">
        <v>25000</v>
      </c>
      <c r="J37" s="11">
        <v>25000</v>
      </c>
      <c r="K37" s="10"/>
      <c r="L37" s="50"/>
      <c r="M37" s="10"/>
      <c r="N37" s="14"/>
      <c r="O37" s="10"/>
    </row>
    <row r="38" spans="6:15" ht="14.1">
      <c r="F38" s="1"/>
      <c r="H38" s="8" t="s">
        <v>44</v>
      </c>
      <c r="I38" s="9">
        <v>12750000</v>
      </c>
      <c r="J38" s="11">
        <v>1000000</v>
      </c>
      <c r="K38" s="10">
        <v>1000000</v>
      </c>
      <c r="L38" s="50">
        <v>1000000</v>
      </c>
      <c r="M38" s="10">
        <v>1000000</v>
      </c>
      <c r="N38" s="53">
        <v>1000000</v>
      </c>
      <c r="O38" s="10">
        <v>1000000</v>
      </c>
    </row>
    <row r="39" spans="6:15" ht="14.1">
      <c r="F39" s="1"/>
      <c r="H39" s="8" t="s">
        <v>45</v>
      </c>
      <c r="I39" s="9">
        <v>133000</v>
      </c>
      <c r="J39" s="52"/>
      <c r="K39" s="10"/>
      <c r="L39" s="10"/>
      <c r="M39" s="10"/>
      <c r="N39" s="10"/>
      <c r="O39" s="10">
        <v>140000</v>
      </c>
    </row>
    <row r="40" spans="6:15" ht="14.1">
      <c r="H40" s="8" t="s">
        <v>46</v>
      </c>
      <c r="I40" s="9">
        <v>3500000</v>
      </c>
      <c r="J40" s="4"/>
      <c r="K40" s="10"/>
      <c r="L40" s="10"/>
      <c r="M40" s="10"/>
      <c r="N40" s="14"/>
      <c r="O40" s="10"/>
    </row>
    <row r="41" spans="6:15" ht="15" customHeight="1">
      <c r="H41" s="8" t="s">
        <v>47</v>
      </c>
      <c r="I41" s="9">
        <v>663300</v>
      </c>
      <c r="J41" s="4"/>
      <c r="K41" s="10">
        <v>135300</v>
      </c>
      <c r="L41" s="50">
        <v>154700</v>
      </c>
      <c r="M41" s="10">
        <v>42400</v>
      </c>
      <c r="N41" s="14"/>
      <c r="O41" s="10"/>
    </row>
    <row r="42" spans="6:15" ht="15" customHeight="1">
      <c r="H42" s="8" t="s">
        <v>48</v>
      </c>
      <c r="I42" s="9">
        <v>47500</v>
      </c>
      <c r="J42" s="4"/>
      <c r="K42" s="10"/>
      <c r="L42" s="10"/>
      <c r="M42" s="10"/>
      <c r="N42" s="10"/>
      <c r="O42" s="10">
        <v>50000</v>
      </c>
    </row>
    <row r="43" spans="6:15" ht="14.1">
      <c r="H43" s="64" t="s">
        <v>49</v>
      </c>
      <c r="I43" s="9">
        <v>18852000</v>
      </c>
      <c r="J43" s="11">
        <v>600000</v>
      </c>
      <c r="K43" s="10">
        <v>1135000</v>
      </c>
      <c r="L43" s="10">
        <v>1090000</v>
      </c>
      <c r="M43" s="10">
        <v>1075000</v>
      </c>
      <c r="N43" s="53">
        <v>1125000</v>
      </c>
      <c r="O43" s="10">
        <v>1000000</v>
      </c>
    </row>
    <row r="44" spans="6:15" ht="14.1">
      <c r="H44" s="8" t="s">
        <v>50</v>
      </c>
      <c r="I44" s="9">
        <v>1950000</v>
      </c>
      <c r="J44" s="4"/>
      <c r="K44" s="10"/>
      <c r="L44" s="50"/>
      <c r="M44" s="10"/>
      <c r="N44" s="10">
        <v>1000000</v>
      </c>
      <c r="O44" s="10">
        <v>1000000</v>
      </c>
    </row>
    <row r="45" spans="6:15" ht="14.1">
      <c r="H45" s="8" t="s">
        <v>51</v>
      </c>
      <c r="I45" s="9">
        <v>4450000</v>
      </c>
      <c r="J45" s="4"/>
      <c r="K45" s="10">
        <v>500000</v>
      </c>
      <c r="L45" s="10">
        <v>1000000</v>
      </c>
      <c r="M45" s="10">
        <v>1000000</v>
      </c>
      <c r="N45" s="53">
        <v>1000000</v>
      </c>
      <c r="O45" s="10">
        <v>1000000</v>
      </c>
    </row>
    <row r="46" spans="6:15" ht="15" customHeight="1">
      <c r="H46" s="8" t="s">
        <v>52</v>
      </c>
      <c r="I46" s="9">
        <v>1975000</v>
      </c>
      <c r="J46" s="4"/>
      <c r="K46" s="10"/>
      <c r="L46" s="50">
        <v>500000</v>
      </c>
      <c r="M46" s="10">
        <v>500000</v>
      </c>
      <c r="N46" s="53">
        <v>500000</v>
      </c>
      <c r="O46" s="10">
        <v>500000</v>
      </c>
    </row>
    <row r="47" spans="6:15" ht="14.1">
      <c r="H47" s="8" t="s">
        <v>53</v>
      </c>
      <c r="I47" s="9">
        <v>1206999</v>
      </c>
      <c r="J47" s="4"/>
      <c r="K47" s="10"/>
      <c r="L47" s="10"/>
      <c r="M47" s="10"/>
      <c r="N47" s="10">
        <v>1000000</v>
      </c>
      <c r="O47" s="10">
        <v>217894</v>
      </c>
    </row>
    <row r="48" spans="6:15" ht="14.1">
      <c r="H48" s="8" t="s">
        <v>54</v>
      </c>
      <c r="I48" s="9">
        <v>292500</v>
      </c>
      <c r="J48" s="4"/>
      <c r="K48" s="10"/>
      <c r="L48" s="10"/>
      <c r="M48" s="10"/>
      <c r="N48" s="10">
        <v>150000</v>
      </c>
      <c r="O48" s="10">
        <v>150000</v>
      </c>
    </row>
    <row r="49" spans="1:15" ht="14.1">
      <c r="H49" s="8" t="s">
        <v>55</v>
      </c>
      <c r="I49" s="9">
        <v>8848000</v>
      </c>
      <c r="J49" s="11">
        <v>400000</v>
      </c>
      <c r="K49" s="10">
        <v>400000</v>
      </c>
      <c r="L49" s="50"/>
      <c r="M49" s="10">
        <v>800000</v>
      </c>
      <c r="N49" s="53">
        <v>375000</v>
      </c>
      <c r="O49" s="10">
        <v>197895</v>
      </c>
    </row>
    <row r="50" spans="1:15" ht="14.1">
      <c r="H50" s="8" t="s">
        <v>56</v>
      </c>
      <c r="I50" s="9">
        <v>152000</v>
      </c>
      <c r="J50" s="52"/>
      <c r="K50" s="10"/>
      <c r="L50" s="10"/>
      <c r="M50" s="10"/>
      <c r="N50" s="10"/>
      <c r="O50" s="10">
        <v>160000</v>
      </c>
    </row>
    <row r="51" spans="1:15" ht="14.1">
      <c r="H51" s="8" t="s">
        <v>57</v>
      </c>
      <c r="I51" s="9">
        <v>4450000</v>
      </c>
      <c r="J51" s="11">
        <v>500000</v>
      </c>
      <c r="K51" s="10">
        <v>500000</v>
      </c>
      <c r="L51" s="50">
        <v>500000</v>
      </c>
      <c r="M51" s="10">
        <v>1000000</v>
      </c>
      <c r="N51" s="14"/>
      <c r="O51" s="10">
        <v>1000000</v>
      </c>
    </row>
    <row r="52" spans="1:15" ht="14.1">
      <c r="H52" s="8" t="s">
        <v>58</v>
      </c>
      <c r="I52" s="9">
        <v>1500000</v>
      </c>
      <c r="J52" s="4"/>
      <c r="K52" s="10"/>
      <c r="L52" s="50"/>
      <c r="M52" s="10"/>
      <c r="N52" s="14"/>
      <c r="O52" s="10"/>
    </row>
    <row r="53" spans="1:15" ht="14.1">
      <c r="H53" s="8" t="s">
        <v>59</v>
      </c>
      <c r="I53" s="9">
        <v>7807500</v>
      </c>
      <c r="J53" s="4"/>
      <c r="K53" s="10"/>
      <c r="L53" s="50"/>
      <c r="M53" s="10"/>
      <c r="N53" s="14"/>
      <c r="O53" s="10"/>
    </row>
    <row r="54" spans="1:15" ht="14.1">
      <c r="H54" s="8" t="s">
        <v>60</v>
      </c>
      <c r="I54" s="9">
        <v>11807500</v>
      </c>
      <c r="J54" s="11">
        <v>1000000</v>
      </c>
      <c r="K54" s="10">
        <v>1000000</v>
      </c>
      <c r="L54" s="50"/>
      <c r="M54" s="10"/>
      <c r="N54" s="14"/>
      <c r="O54" s="10"/>
    </row>
    <row r="55" spans="1:15" ht="14.1">
      <c r="H55" s="8" t="s">
        <v>61</v>
      </c>
      <c r="I55" s="9">
        <v>50000</v>
      </c>
      <c r="J55" s="4"/>
      <c r="K55" s="10"/>
      <c r="L55" s="50"/>
      <c r="M55" s="10"/>
      <c r="N55" s="14"/>
      <c r="O55" s="10"/>
    </row>
    <row r="56" spans="1:15" ht="14.1">
      <c r="H56" s="8" t="s">
        <v>62</v>
      </c>
      <c r="I56" s="9">
        <v>115000</v>
      </c>
      <c r="J56" s="4"/>
      <c r="K56" s="10">
        <v>90000</v>
      </c>
      <c r="L56" s="50"/>
      <c r="M56" s="10"/>
      <c r="N56" s="14"/>
      <c r="O56" s="10"/>
    </row>
    <row r="57" spans="1:15" ht="14.1">
      <c r="H57" s="8" t="s">
        <v>63</v>
      </c>
      <c r="I57" s="9">
        <v>2000000</v>
      </c>
      <c r="J57" s="4"/>
      <c r="K57" s="10"/>
      <c r="L57" s="50"/>
      <c r="M57" s="10"/>
      <c r="N57" s="14"/>
      <c r="O57" s="10"/>
    </row>
    <row r="58" spans="1:15" ht="14.1">
      <c r="H58" s="8" t="s">
        <v>64</v>
      </c>
      <c r="I58" s="9">
        <v>825000</v>
      </c>
      <c r="J58" s="4"/>
      <c r="K58" s="10"/>
      <c r="L58" s="50"/>
      <c r="M58" s="10"/>
      <c r="N58" s="14"/>
      <c r="O58" s="10"/>
    </row>
    <row r="59" spans="1:15" ht="14.1">
      <c r="H59" s="8" t="s">
        <v>65</v>
      </c>
      <c r="I59" s="9">
        <v>115000</v>
      </c>
      <c r="J59" s="4"/>
      <c r="K59" s="10"/>
      <c r="L59" s="50"/>
      <c r="M59" s="10"/>
      <c r="N59" s="14"/>
      <c r="O59" s="10"/>
    </row>
    <row r="60" spans="1:15" ht="14.1">
      <c r="H60" s="8" t="s">
        <v>66</v>
      </c>
      <c r="I60" s="9">
        <v>2000000</v>
      </c>
      <c r="J60" s="4"/>
      <c r="K60" s="10"/>
      <c r="L60" s="50"/>
      <c r="M60" s="10"/>
      <c r="N60" s="14"/>
      <c r="O60" s="10"/>
    </row>
    <row r="61" spans="1:15" ht="15" customHeight="1">
      <c r="H61" s="8" t="s">
        <v>67</v>
      </c>
      <c r="I61" s="9">
        <v>550000</v>
      </c>
      <c r="J61" s="11">
        <v>100000</v>
      </c>
      <c r="K61" s="10">
        <v>100000</v>
      </c>
      <c r="L61" s="50"/>
      <c r="M61" s="10">
        <v>100000</v>
      </c>
      <c r="N61" s="14"/>
      <c r="O61" s="10"/>
    </row>
    <row r="62" spans="1:15" ht="15" customHeight="1">
      <c r="A62" s="5"/>
      <c r="B62" s="5"/>
      <c r="C62" s="5"/>
      <c r="D62" s="6"/>
      <c r="E62" s="7"/>
      <c r="H62" s="8" t="s">
        <v>68</v>
      </c>
      <c r="I62" s="9">
        <v>3281500</v>
      </c>
      <c r="J62" s="11">
        <v>100000</v>
      </c>
      <c r="K62" s="10">
        <v>250000</v>
      </c>
      <c r="L62" s="10"/>
      <c r="M62" s="10">
        <v>900000</v>
      </c>
      <c r="N62" s="53">
        <v>500000</v>
      </c>
      <c r="O62" s="10">
        <v>250000</v>
      </c>
    </row>
    <row r="63" spans="1:15" ht="15" customHeight="1">
      <c r="H63" s="8" t="s">
        <v>69</v>
      </c>
      <c r="I63" s="9">
        <v>40000</v>
      </c>
      <c r="J63" s="4"/>
      <c r="K63" s="10"/>
      <c r="L63" s="50"/>
      <c r="M63" s="10"/>
      <c r="N63" s="14"/>
      <c r="O63" s="10"/>
    </row>
    <row r="64" spans="1:15" ht="14.1">
      <c r="H64" s="8" t="s">
        <v>70</v>
      </c>
      <c r="I64" s="9">
        <v>2000000</v>
      </c>
      <c r="J64" s="4"/>
      <c r="K64" s="10"/>
      <c r="L64" s="50"/>
      <c r="M64" s="10"/>
      <c r="N64" s="14"/>
      <c r="O64" s="10"/>
    </row>
    <row r="65" spans="8:15" ht="14.1">
      <c r="H65" s="8" t="s">
        <v>71</v>
      </c>
      <c r="I65" s="9">
        <v>800600</v>
      </c>
      <c r="J65" s="4"/>
      <c r="K65" s="10"/>
      <c r="L65" s="10"/>
      <c r="M65" s="10">
        <v>300600</v>
      </c>
      <c r="N65" s="10">
        <v>500000</v>
      </c>
      <c r="O65" s="10"/>
    </row>
    <row r="66" spans="8:15" ht="15" customHeight="1">
      <c r="H66" s="8" t="s">
        <v>72</v>
      </c>
      <c r="I66" s="9">
        <v>3780020</v>
      </c>
      <c r="J66" s="11">
        <v>985000</v>
      </c>
      <c r="K66" s="10">
        <v>1000000</v>
      </c>
      <c r="L66" s="50">
        <v>1000000</v>
      </c>
      <c r="M66" s="10"/>
      <c r="N66" s="14"/>
      <c r="O66" s="10"/>
    </row>
    <row r="67" spans="8:15" ht="15" customHeight="1">
      <c r="H67" s="8" t="s">
        <v>73</v>
      </c>
      <c r="I67" s="9">
        <v>2550000</v>
      </c>
      <c r="J67" s="4"/>
      <c r="K67" s="10"/>
      <c r="L67" s="50">
        <v>500000</v>
      </c>
      <c r="M67" s="10">
        <v>700000</v>
      </c>
      <c r="N67" s="53">
        <v>700000</v>
      </c>
      <c r="O67" s="10">
        <v>684211</v>
      </c>
    </row>
    <row r="68" spans="8:15" ht="15" customHeight="1">
      <c r="H68" s="8" t="s">
        <v>74</v>
      </c>
      <c r="I68" s="9">
        <v>200000</v>
      </c>
      <c r="J68" s="4"/>
      <c r="K68" s="10"/>
      <c r="L68" s="50"/>
      <c r="M68" s="10"/>
      <c r="N68" s="14"/>
      <c r="O68" s="10"/>
    </row>
    <row r="69" spans="8:15" ht="14.1">
      <c r="H69" s="8" t="s">
        <v>75</v>
      </c>
      <c r="I69" s="9">
        <v>5899000</v>
      </c>
      <c r="J69" s="4"/>
      <c r="K69" s="10">
        <v>1000000</v>
      </c>
      <c r="L69" s="50">
        <v>1000000</v>
      </c>
      <c r="M69" s="10">
        <v>999000</v>
      </c>
      <c r="N69" s="14"/>
      <c r="O69" s="10"/>
    </row>
    <row r="70" spans="8:15" ht="14.1">
      <c r="H70" s="8" t="s">
        <v>76</v>
      </c>
      <c r="I70" s="9">
        <v>1900000</v>
      </c>
      <c r="J70" s="4"/>
      <c r="K70" s="10"/>
      <c r="L70" s="10"/>
      <c r="M70" s="10"/>
      <c r="N70" s="14"/>
      <c r="O70" s="10"/>
    </row>
    <row r="71" spans="8:15" ht="15" customHeight="1">
      <c r="H71" s="8" t="s">
        <v>77</v>
      </c>
      <c r="I71" s="9">
        <v>1840421</v>
      </c>
      <c r="J71" s="4"/>
      <c r="K71" s="10"/>
      <c r="L71" s="50"/>
      <c r="M71" s="10"/>
      <c r="N71" s="10">
        <v>890421</v>
      </c>
      <c r="O71" s="10">
        <v>1000000</v>
      </c>
    </row>
    <row r="72" spans="8:15" ht="15" customHeight="1">
      <c r="H72" s="8" t="s">
        <v>78</v>
      </c>
      <c r="I72" s="9">
        <v>8896526</v>
      </c>
      <c r="J72" s="11">
        <v>400000</v>
      </c>
      <c r="K72" s="10">
        <v>400000</v>
      </c>
      <c r="L72" s="50">
        <v>696526</v>
      </c>
      <c r="M72" s="10">
        <v>1000000</v>
      </c>
      <c r="N72" s="53">
        <v>1000000</v>
      </c>
      <c r="O72" s="10">
        <v>1000000</v>
      </c>
    </row>
    <row r="73" spans="8:15" ht="15" customHeight="1">
      <c r="H73" s="8" t="s">
        <v>79</v>
      </c>
      <c r="I73" s="9">
        <v>250000</v>
      </c>
      <c r="J73" s="4"/>
      <c r="K73" s="10"/>
      <c r="L73" s="10"/>
      <c r="M73" s="10"/>
      <c r="N73" s="10">
        <v>250000</v>
      </c>
      <c r="O73" s="10"/>
    </row>
    <row r="74" spans="8:15" ht="15" customHeight="1">
      <c r="H74" s="8" t="s">
        <v>80</v>
      </c>
      <c r="I74" s="9">
        <v>844579</v>
      </c>
      <c r="J74" s="4"/>
      <c r="K74" s="10"/>
      <c r="L74" s="10"/>
      <c r="M74" s="10"/>
      <c r="N74" s="10">
        <v>159579</v>
      </c>
      <c r="O74" s="10">
        <v>721053</v>
      </c>
    </row>
    <row r="75" spans="8:15" ht="14.1">
      <c r="H75" s="8" t="s">
        <v>81</v>
      </c>
      <c r="I75" s="9">
        <v>6950000</v>
      </c>
      <c r="J75" s="4"/>
      <c r="K75" s="10"/>
      <c r="L75" s="50">
        <v>1000000</v>
      </c>
      <c r="M75" s="10"/>
      <c r="N75" s="14"/>
      <c r="O75" s="10">
        <v>1000000</v>
      </c>
    </row>
    <row r="76" spans="8:15" ht="14.1">
      <c r="H76" s="55" t="s">
        <v>82</v>
      </c>
      <c r="I76" s="54">
        <v>400000</v>
      </c>
      <c r="J76" s="56"/>
      <c r="K76" s="57"/>
      <c r="L76" s="58"/>
      <c r="M76" s="57"/>
      <c r="N76" s="59"/>
      <c r="O76" s="10"/>
    </row>
    <row r="77" spans="8:15" ht="15" customHeight="1">
      <c r="H77" s="60" t="s">
        <v>83</v>
      </c>
      <c r="I77" s="61">
        <f>SUM(I3:I76)</f>
        <v>198050999</v>
      </c>
      <c r="J77" s="65">
        <f>SUM(J3:J76)</f>
        <v>9160000</v>
      </c>
      <c r="K77" s="12">
        <f>SUM(K3:K72)</f>
        <v>12000000</v>
      </c>
      <c r="L77" s="12">
        <f>SUM(L1:L75)</f>
        <v>15000000</v>
      </c>
      <c r="M77" s="12">
        <v>15000000</v>
      </c>
      <c r="N77" s="12">
        <v>15000000</v>
      </c>
      <c r="O77" s="70">
        <f>SUM(O3:O76)</f>
        <v>15000000</v>
      </c>
    </row>
    <row r="78" spans="8:15" ht="14.25" customHeight="1"/>
    <row r="1048314" ht="15" customHeight="1"/>
  </sheetData>
  <mergeCells count="2">
    <mergeCell ref="H1:L1"/>
    <mergeCell ref="N1:O1"/>
  </mergeCells>
  <phoneticPr fontId="5" type="noConversion"/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FA216-4384-497B-8E91-7E2B32CA55FC}">
  <sheetPr>
    <tabColor rgb="FFC1DCE8"/>
  </sheetPr>
  <dimension ref="C1:M41"/>
  <sheetViews>
    <sheetView zoomScaleNormal="100" workbookViewId="0">
      <pane xSplit="8" ySplit="2" topLeftCell="I3" activePane="bottomRight" state="frozen"/>
      <selection pane="bottomRight" activeCell="J9" sqref="J9"/>
      <selection pane="bottomLeft" activeCell="A3" sqref="A3"/>
      <selection pane="topRight" activeCell="I1" sqref="I1"/>
    </sheetView>
  </sheetViews>
  <sheetFormatPr defaultRowHeight="12.95"/>
  <cols>
    <col min="9" max="9" width="4.83203125" customWidth="1"/>
    <col min="10" max="10" width="54.33203125" customWidth="1"/>
    <col min="11" max="11" width="42.1640625" customWidth="1"/>
    <col min="12" max="12" width="30.1640625" customWidth="1"/>
    <col min="13" max="13" width="26.83203125" customWidth="1"/>
  </cols>
  <sheetData>
    <row r="1" spans="7:13" ht="76.5" customHeight="1">
      <c r="J1" s="74" t="s">
        <v>84</v>
      </c>
      <c r="K1" s="75"/>
      <c r="L1" s="76"/>
      <c r="M1" s="16"/>
    </row>
    <row r="2" spans="7:13" ht="36" customHeight="1">
      <c r="J2" s="26" t="s">
        <v>85</v>
      </c>
      <c r="K2" s="32" t="s">
        <v>86</v>
      </c>
      <c r="L2" s="26" t="s">
        <v>87</v>
      </c>
      <c r="M2" s="29" t="s">
        <v>88</v>
      </c>
    </row>
    <row r="3" spans="7:13" ht="14.1">
      <c r="J3" s="31" t="s">
        <v>89</v>
      </c>
      <c r="K3" s="33" t="s">
        <v>90</v>
      </c>
      <c r="L3" s="34" t="s">
        <v>91</v>
      </c>
      <c r="M3" s="35" t="s">
        <v>92</v>
      </c>
    </row>
    <row r="4" spans="7:13" ht="14.1">
      <c r="J4" s="31" t="s">
        <v>93</v>
      </c>
      <c r="K4" s="14" t="s">
        <v>94</v>
      </c>
      <c r="L4" s="14" t="s">
        <v>91</v>
      </c>
      <c r="M4" s="30" t="s">
        <v>92</v>
      </c>
    </row>
    <row r="5" spans="7:13" ht="14.1">
      <c r="G5" s="28"/>
      <c r="J5" s="31" t="s">
        <v>95</v>
      </c>
      <c r="K5" s="14" t="s">
        <v>96</v>
      </c>
      <c r="L5" s="14" t="s">
        <v>91</v>
      </c>
      <c r="M5" s="30" t="s">
        <v>97</v>
      </c>
    </row>
    <row r="6" spans="7:13" ht="14.1">
      <c r="J6" s="31" t="s">
        <v>98</v>
      </c>
      <c r="K6" s="14" t="s">
        <v>99</v>
      </c>
      <c r="L6" s="14" t="s">
        <v>91</v>
      </c>
      <c r="M6" s="36" t="s">
        <v>92</v>
      </c>
    </row>
    <row r="7" spans="7:13" ht="27.95">
      <c r="J7" s="31" t="s">
        <v>100</v>
      </c>
      <c r="K7" s="14" t="s">
        <v>101</v>
      </c>
      <c r="L7" s="14" t="s">
        <v>102</v>
      </c>
      <c r="M7" s="36" t="s">
        <v>102</v>
      </c>
    </row>
    <row r="8" spans="7:13" ht="14.1">
      <c r="J8" s="37" t="s">
        <v>103</v>
      </c>
      <c r="K8" s="14" t="s">
        <v>104</v>
      </c>
      <c r="L8" s="14" t="s">
        <v>102</v>
      </c>
      <c r="M8" s="36" t="s">
        <v>102</v>
      </c>
    </row>
    <row r="9" spans="7:13" ht="27.95">
      <c r="J9" s="31" t="s">
        <v>105</v>
      </c>
      <c r="K9" s="14" t="s">
        <v>99</v>
      </c>
      <c r="L9" s="14" t="s">
        <v>106</v>
      </c>
      <c r="M9" s="30" t="s">
        <v>92</v>
      </c>
    </row>
    <row r="10" spans="7:13" ht="14.1">
      <c r="J10" s="37" t="s">
        <v>107</v>
      </c>
      <c r="K10" s="14" t="s">
        <v>108</v>
      </c>
      <c r="L10" s="14" t="s">
        <v>109</v>
      </c>
      <c r="M10" s="30" t="s">
        <v>110</v>
      </c>
    </row>
    <row r="11" spans="7:13" ht="14.1">
      <c r="J11" s="31" t="s">
        <v>111</v>
      </c>
      <c r="K11" s="14" t="s">
        <v>112</v>
      </c>
      <c r="L11" s="14" t="s">
        <v>113</v>
      </c>
      <c r="M11" s="36" t="s">
        <v>114</v>
      </c>
    </row>
    <row r="12" spans="7:13" ht="14.1">
      <c r="J12" s="31" t="s">
        <v>115</v>
      </c>
      <c r="K12" s="14" t="s">
        <v>116</v>
      </c>
      <c r="L12" s="14" t="s">
        <v>102</v>
      </c>
      <c r="M12" s="36" t="s">
        <v>102</v>
      </c>
    </row>
    <row r="13" spans="7:13" ht="14.1">
      <c r="I13" s="40"/>
      <c r="J13" s="31" t="s">
        <v>117</v>
      </c>
      <c r="K13" s="14" t="s">
        <v>118</v>
      </c>
      <c r="L13" s="14" t="s">
        <v>119</v>
      </c>
      <c r="M13" s="36" t="s">
        <v>120</v>
      </c>
    </row>
    <row r="14" spans="7:13" ht="14.1">
      <c r="I14" s="40"/>
      <c r="J14" s="31" t="s">
        <v>121</v>
      </c>
      <c r="K14" s="14" t="s">
        <v>122</v>
      </c>
      <c r="L14" s="14" t="s">
        <v>123</v>
      </c>
      <c r="M14" s="30" t="s">
        <v>124</v>
      </c>
    </row>
    <row r="15" spans="7:13" ht="27.95">
      <c r="J15" s="31" t="s">
        <v>125</v>
      </c>
      <c r="K15" s="14" t="s">
        <v>126</v>
      </c>
      <c r="L15" s="14" t="s">
        <v>127</v>
      </c>
      <c r="M15" s="36" t="s">
        <v>128</v>
      </c>
    </row>
    <row r="16" spans="7:13" ht="14.1">
      <c r="J16" s="31" t="s">
        <v>129</v>
      </c>
      <c r="K16" s="14" t="s">
        <v>130</v>
      </c>
      <c r="L16" s="14" t="s">
        <v>131</v>
      </c>
      <c r="M16" s="36" t="s">
        <v>132</v>
      </c>
    </row>
    <row r="17" spans="3:13" ht="14.1">
      <c r="J17" s="31" t="s">
        <v>133</v>
      </c>
      <c r="K17" s="14" t="s">
        <v>134</v>
      </c>
      <c r="L17" s="14" t="s">
        <v>113</v>
      </c>
      <c r="M17" s="30" t="s">
        <v>114</v>
      </c>
    </row>
    <row r="18" spans="3:13" ht="27.95">
      <c r="J18" s="31" t="s">
        <v>135</v>
      </c>
      <c r="K18" s="14" t="s">
        <v>136</v>
      </c>
      <c r="L18" s="14" t="s">
        <v>137</v>
      </c>
      <c r="M18" s="36" t="s">
        <v>137</v>
      </c>
    </row>
    <row r="19" spans="3:13" ht="27.95">
      <c r="J19" s="15" t="s">
        <v>138</v>
      </c>
      <c r="K19" s="14" t="s">
        <v>139</v>
      </c>
      <c r="L19" s="14" t="s">
        <v>140</v>
      </c>
      <c r="M19" s="30" t="s">
        <v>137</v>
      </c>
    </row>
    <row r="20" spans="3:13" ht="15" customHeight="1">
      <c r="J20" s="15" t="s">
        <v>138</v>
      </c>
      <c r="K20" s="14" t="s">
        <v>141</v>
      </c>
      <c r="L20" s="14" t="s">
        <v>137</v>
      </c>
      <c r="M20" s="30" t="s">
        <v>137</v>
      </c>
    </row>
    <row r="21" spans="3:13" ht="14.1">
      <c r="J21" s="31" t="s">
        <v>142</v>
      </c>
      <c r="K21" s="14" t="s">
        <v>143</v>
      </c>
      <c r="L21" s="14" t="s">
        <v>144</v>
      </c>
      <c r="M21" s="30" t="s">
        <v>114</v>
      </c>
    </row>
    <row r="22" spans="3:13" ht="14.1">
      <c r="J22" s="31" t="s">
        <v>142</v>
      </c>
      <c r="K22" s="14" t="s">
        <v>145</v>
      </c>
      <c r="L22" s="14" t="s">
        <v>146</v>
      </c>
      <c r="M22" s="30" t="s">
        <v>114</v>
      </c>
    </row>
    <row r="23" spans="3:13" ht="14.1">
      <c r="J23" s="31" t="s">
        <v>147</v>
      </c>
      <c r="K23" s="14" t="s">
        <v>148</v>
      </c>
      <c r="L23" s="14" t="s">
        <v>102</v>
      </c>
      <c r="M23" s="30" t="s">
        <v>102</v>
      </c>
    </row>
    <row r="24" spans="3:13" ht="14.1">
      <c r="J24" s="31" t="s">
        <v>149</v>
      </c>
      <c r="K24" s="14" t="s">
        <v>150</v>
      </c>
      <c r="L24" s="14" t="s">
        <v>151</v>
      </c>
      <c r="M24" s="30" t="s">
        <v>128</v>
      </c>
    </row>
    <row r="25" spans="3:13" ht="14.1">
      <c r="J25" s="31" t="s">
        <v>152</v>
      </c>
      <c r="K25" s="14" t="s">
        <v>153</v>
      </c>
      <c r="L25" s="14" t="s">
        <v>154</v>
      </c>
      <c r="M25" s="30" t="s">
        <v>155</v>
      </c>
    </row>
    <row r="26" spans="3:13" ht="14.1">
      <c r="J26" s="31" t="s">
        <v>156</v>
      </c>
      <c r="K26" s="14" t="s">
        <v>157</v>
      </c>
      <c r="L26" s="14" t="s">
        <v>158</v>
      </c>
      <c r="M26" s="30" t="s">
        <v>159</v>
      </c>
    </row>
    <row r="27" spans="3:13" ht="14.1">
      <c r="J27" s="31" t="s">
        <v>160</v>
      </c>
      <c r="K27" s="14" t="s">
        <v>161</v>
      </c>
      <c r="L27" s="14" t="s">
        <v>158</v>
      </c>
      <c r="M27" s="30" t="s">
        <v>159</v>
      </c>
    </row>
    <row r="28" spans="3:13" ht="14.1">
      <c r="J28" s="31" t="s">
        <v>162</v>
      </c>
      <c r="K28" s="14" t="s">
        <v>163</v>
      </c>
      <c r="L28" s="14" t="s">
        <v>164</v>
      </c>
      <c r="M28" s="30" t="s">
        <v>110</v>
      </c>
    </row>
    <row r="29" spans="3:13" ht="14.1">
      <c r="C29" t="s">
        <v>165</v>
      </c>
      <c r="J29" s="31" t="s">
        <v>166</v>
      </c>
      <c r="K29" s="14" t="s">
        <v>167</v>
      </c>
      <c r="L29" s="14" t="s">
        <v>113</v>
      </c>
      <c r="M29" s="36" t="s">
        <v>114</v>
      </c>
    </row>
    <row r="30" spans="3:13" ht="14.1">
      <c r="J30" s="31" t="s">
        <v>168</v>
      </c>
      <c r="K30" s="14" t="s">
        <v>169</v>
      </c>
      <c r="L30" s="14" t="s">
        <v>109</v>
      </c>
      <c r="M30" s="30" t="s">
        <v>110</v>
      </c>
    </row>
    <row r="31" spans="3:13" ht="14.1">
      <c r="J31" s="31" t="s">
        <v>170</v>
      </c>
      <c r="K31" s="14" t="s">
        <v>171</v>
      </c>
      <c r="L31" s="14" t="s">
        <v>140</v>
      </c>
      <c r="M31" s="30" t="s">
        <v>137</v>
      </c>
    </row>
    <row r="32" spans="3:13" ht="15" customHeight="1">
      <c r="J32" s="31" t="s">
        <v>172</v>
      </c>
      <c r="K32" s="15" t="s">
        <v>173</v>
      </c>
      <c r="L32" s="14" t="s">
        <v>173</v>
      </c>
      <c r="M32" s="30" t="s">
        <v>174</v>
      </c>
    </row>
    <row r="33" spans="10:13" ht="14.1">
      <c r="J33" s="31" t="s">
        <v>172</v>
      </c>
      <c r="K33" s="14" t="s">
        <v>175</v>
      </c>
      <c r="L33" s="14" t="s">
        <v>176</v>
      </c>
      <c r="M33" s="36" t="s">
        <v>177</v>
      </c>
    </row>
    <row r="34" spans="10:13" ht="15" customHeight="1">
      <c r="J34" s="31" t="s">
        <v>178</v>
      </c>
      <c r="K34" s="14" t="s">
        <v>179</v>
      </c>
      <c r="L34" s="14" t="s">
        <v>102</v>
      </c>
      <c r="M34" s="36" t="s">
        <v>102</v>
      </c>
    </row>
    <row r="35" spans="10:13" ht="14.1">
      <c r="J35" s="31" t="s">
        <v>180</v>
      </c>
      <c r="K35" s="14" t="s">
        <v>181</v>
      </c>
      <c r="L35" s="14" t="s">
        <v>164</v>
      </c>
      <c r="M35" s="36" t="s">
        <v>110</v>
      </c>
    </row>
    <row r="36" spans="10:13" ht="14.1">
      <c r="J36" s="31" t="s">
        <v>182</v>
      </c>
      <c r="K36" s="14" t="s">
        <v>183</v>
      </c>
      <c r="L36" s="14" t="s">
        <v>102</v>
      </c>
      <c r="M36" s="30" t="s">
        <v>102</v>
      </c>
    </row>
    <row r="37" spans="10:13" ht="15" customHeight="1">
      <c r="J37" s="31" t="s">
        <v>184</v>
      </c>
      <c r="K37" s="14" t="s">
        <v>185</v>
      </c>
      <c r="L37" s="14" t="s">
        <v>186</v>
      </c>
      <c r="M37" s="30" t="s">
        <v>186</v>
      </c>
    </row>
    <row r="38" spans="10:13" ht="14.1">
      <c r="J38" s="31" t="s">
        <v>187</v>
      </c>
      <c r="K38" s="14" t="s">
        <v>188</v>
      </c>
      <c r="L38" s="14" t="s">
        <v>189</v>
      </c>
      <c r="M38" s="30" t="s">
        <v>190</v>
      </c>
    </row>
    <row r="39" spans="10:13" ht="14.1">
      <c r="J39" s="31" t="s">
        <v>191</v>
      </c>
      <c r="K39" s="14" t="s">
        <v>192</v>
      </c>
      <c r="L39" s="14" t="s">
        <v>113</v>
      </c>
      <c r="M39" s="30" t="s">
        <v>114</v>
      </c>
    </row>
    <row r="41" spans="10:13" ht="15" customHeight="1"/>
  </sheetData>
  <dataConsolidate/>
  <mergeCells count="1">
    <mergeCell ref="J1:L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B867-E899-4FAA-8ED6-553AD4C1490A}">
  <sheetPr>
    <tabColor rgb="FF90CBCA"/>
  </sheetPr>
  <dimension ref="B1:N47"/>
  <sheetViews>
    <sheetView tabSelected="1" zoomScaleNormal="100" workbookViewId="0">
      <pane xSplit="8" ySplit="2" topLeftCell="I3" activePane="bottomRight" state="frozen"/>
      <selection pane="bottomRight" activeCell="K2" sqref="K2"/>
      <selection pane="bottomLeft" activeCell="A3" sqref="A3"/>
      <selection pane="topRight" activeCell="I1" sqref="I1"/>
    </sheetView>
  </sheetViews>
  <sheetFormatPr defaultRowHeight="12.95"/>
  <cols>
    <col min="9" max="9" width="4.83203125" customWidth="1"/>
    <col min="10" max="10" width="49.83203125" customWidth="1"/>
    <col min="11" max="11" width="25" customWidth="1"/>
    <col min="12" max="12" width="18.83203125" customWidth="1"/>
    <col min="13" max="13" width="11.83203125" customWidth="1"/>
    <col min="14" max="14" width="33.83203125" customWidth="1"/>
  </cols>
  <sheetData>
    <row r="1" spans="2:14" ht="76.5" customHeight="1">
      <c r="J1" s="77" t="s">
        <v>193</v>
      </c>
      <c r="K1" s="78"/>
      <c r="L1" s="78"/>
      <c r="M1" s="78"/>
      <c r="N1" s="16"/>
    </row>
    <row r="2" spans="2:14" ht="36" customHeight="1">
      <c r="J2" s="26" t="s">
        <v>194</v>
      </c>
      <c r="K2" s="26" t="s">
        <v>195</v>
      </c>
      <c r="L2" s="17" t="s">
        <v>196</v>
      </c>
      <c r="M2" s="18" t="s">
        <v>197</v>
      </c>
      <c r="N2" s="13" t="s">
        <v>198</v>
      </c>
    </row>
    <row r="3" spans="2:14" ht="14.1">
      <c r="B3" s="38"/>
      <c r="J3" s="34" t="s">
        <v>89</v>
      </c>
      <c r="K3" s="34" t="s">
        <v>199</v>
      </c>
      <c r="L3" s="42" t="s">
        <v>200</v>
      </c>
      <c r="M3" s="41"/>
      <c r="N3" s="43" t="s">
        <v>201</v>
      </c>
    </row>
    <row r="4" spans="2:14" ht="14.1">
      <c r="B4" s="38"/>
      <c r="J4" s="14" t="s">
        <v>202</v>
      </c>
      <c r="K4" s="14" t="s">
        <v>203</v>
      </c>
      <c r="L4" s="14" t="s">
        <v>204</v>
      </c>
      <c r="M4" s="14"/>
      <c r="N4" s="44" t="s">
        <v>205</v>
      </c>
    </row>
    <row r="5" spans="2:14" ht="14.1">
      <c r="J5" s="14" t="s">
        <v>95</v>
      </c>
      <c r="K5" s="14" t="s">
        <v>206</v>
      </c>
      <c r="L5" s="14" t="s">
        <v>207</v>
      </c>
      <c r="M5" s="14"/>
      <c r="N5" s="45" t="s">
        <v>208</v>
      </c>
    </row>
    <row r="6" spans="2:14" ht="14.1">
      <c r="B6" s="38"/>
      <c r="J6" s="14" t="s">
        <v>98</v>
      </c>
      <c r="K6" s="15" t="s">
        <v>209</v>
      </c>
      <c r="L6" s="14" t="s">
        <v>210</v>
      </c>
      <c r="M6" s="14"/>
      <c r="N6" s="46" t="s">
        <v>211</v>
      </c>
    </row>
    <row r="7" spans="2:14" ht="14.1">
      <c r="B7" s="38"/>
      <c r="J7" s="39" t="s">
        <v>212</v>
      </c>
      <c r="K7" s="14" t="s">
        <v>213</v>
      </c>
      <c r="L7" s="14" t="s">
        <v>214</v>
      </c>
      <c r="M7" s="14"/>
      <c r="N7" s="48" t="s">
        <v>215</v>
      </c>
    </row>
    <row r="8" spans="2:14" ht="14.1">
      <c r="J8" s="15" t="s">
        <v>103</v>
      </c>
      <c r="K8" s="14" t="s">
        <v>216</v>
      </c>
      <c r="L8" s="14" t="s">
        <v>217</v>
      </c>
      <c r="M8" s="14"/>
      <c r="N8" s="44" t="s">
        <v>218</v>
      </c>
    </row>
    <row r="9" spans="2:14" ht="14.1">
      <c r="J9" s="14" t="s">
        <v>219</v>
      </c>
      <c r="K9" s="14" t="s">
        <v>220</v>
      </c>
      <c r="L9" s="14" t="s">
        <v>221</v>
      </c>
      <c r="M9" s="14"/>
      <c r="N9" s="47" t="s">
        <v>222</v>
      </c>
    </row>
    <row r="10" spans="2:14" ht="27.95">
      <c r="J10" s="15" t="s">
        <v>105</v>
      </c>
      <c r="K10" s="14" t="s">
        <v>223</v>
      </c>
      <c r="L10" s="14" t="s">
        <v>224</v>
      </c>
      <c r="M10" s="14"/>
      <c r="N10" s="47" t="s">
        <v>225</v>
      </c>
    </row>
    <row r="11" spans="2:14" ht="14.1">
      <c r="B11" s="38"/>
      <c r="J11" s="14" t="s">
        <v>111</v>
      </c>
      <c r="K11" s="15" t="s">
        <v>226</v>
      </c>
      <c r="L11" s="14" t="s">
        <v>227</v>
      </c>
      <c r="M11" s="14"/>
      <c r="N11" s="46" t="s">
        <v>228</v>
      </c>
    </row>
    <row r="12" spans="2:14" ht="14.1">
      <c r="B12" s="38"/>
      <c r="I12" s="40"/>
      <c r="J12" s="14" t="s">
        <v>115</v>
      </c>
      <c r="K12" s="14" t="s">
        <v>229</v>
      </c>
      <c r="L12" s="14" t="s">
        <v>230</v>
      </c>
      <c r="M12" s="14"/>
      <c r="N12" s="47" t="s">
        <v>231</v>
      </c>
    </row>
    <row r="13" spans="2:14" ht="14.1">
      <c r="B13" s="38"/>
      <c r="J13" s="14" t="s">
        <v>117</v>
      </c>
      <c r="K13" s="14" t="s">
        <v>232</v>
      </c>
      <c r="L13" s="14" t="s">
        <v>233</v>
      </c>
      <c r="M13" s="14" t="s">
        <v>234</v>
      </c>
      <c r="N13" s="43" t="s">
        <v>235</v>
      </c>
    </row>
    <row r="14" spans="2:14" ht="27.95">
      <c r="I14" s="40"/>
      <c r="J14" s="15" t="s">
        <v>121</v>
      </c>
      <c r="K14" s="14" t="s">
        <v>236</v>
      </c>
      <c r="L14" s="14" t="s">
        <v>237</v>
      </c>
      <c r="M14" s="14"/>
      <c r="N14" s="69" t="s">
        <v>238</v>
      </c>
    </row>
    <row r="15" spans="2:14" ht="42">
      <c r="J15" s="15" t="s">
        <v>239</v>
      </c>
      <c r="K15" s="14" t="s">
        <v>240</v>
      </c>
      <c r="L15" s="14" t="s">
        <v>241</v>
      </c>
      <c r="M15" s="14" t="s">
        <v>242</v>
      </c>
      <c r="N15" s="46" t="s">
        <v>243</v>
      </c>
    </row>
    <row r="16" spans="2:14" ht="14.1">
      <c r="J16" s="15" t="s">
        <v>129</v>
      </c>
      <c r="K16" s="15" t="s">
        <v>244</v>
      </c>
      <c r="L16" s="14" t="s">
        <v>245</v>
      </c>
      <c r="M16" s="14" t="s">
        <v>246</v>
      </c>
      <c r="N16" s="46" t="s">
        <v>247</v>
      </c>
    </row>
    <row r="17" spans="2:14" ht="14.1">
      <c r="J17" s="14" t="s">
        <v>133</v>
      </c>
      <c r="K17" s="15" t="s">
        <v>248</v>
      </c>
      <c r="L17" s="42" t="s">
        <v>249</v>
      </c>
      <c r="M17" s="14"/>
      <c r="N17" s="46" t="s">
        <v>250</v>
      </c>
    </row>
    <row r="18" spans="2:14" ht="27.95">
      <c r="J18" s="15" t="s">
        <v>138</v>
      </c>
      <c r="K18" s="14" t="s">
        <v>251</v>
      </c>
      <c r="L18" s="14" t="s">
        <v>252</v>
      </c>
      <c r="M18" s="14" t="s">
        <v>253</v>
      </c>
      <c r="N18" s="46" t="s">
        <v>254</v>
      </c>
    </row>
    <row r="19" spans="2:14" ht="14.1">
      <c r="J19" s="14" t="s">
        <v>142</v>
      </c>
      <c r="K19" s="14" t="s">
        <v>255</v>
      </c>
      <c r="L19" s="42" t="s">
        <v>256</v>
      </c>
      <c r="M19" s="14" t="s">
        <v>257</v>
      </c>
      <c r="N19" s="46" t="s">
        <v>258</v>
      </c>
    </row>
    <row r="20" spans="2:14" ht="15" customHeight="1">
      <c r="B20" s="38"/>
      <c r="J20" s="14" t="s">
        <v>147</v>
      </c>
      <c r="K20" s="14" t="s">
        <v>259</v>
      </c>
      <c r="L20" s="14" t="s">
        <v>260</v>
      </c>
      <c r="M20" s="14" t="s">
        <v>261</v>
      </c>
      <c r="N20" s="46" t="s">
        <v>262</v>
      </c>
    </row>
    <row r="21" spans="2:14" ht="14.1">
      <c r="B21" s="38"/>
      <c r="J21" s="14" t="s">
        <v>149</v>
      </c>
      <c r="K21" s="14" t="s">
        <v>263</v>
      </c>
      <c r="L21" s="14" t="s">
        <v>264</v>
      </c>
      <c r="M21" s="14"/>
      <c r="N21" s="46" t="s">
        <v>265</v>
      </c>
    </row>
    <row r="22" spans="2:14" ht="14.1">
      <c r="J22" s="14" t="s">
        <v>152</v>
      </c>
      <c r="K22" s="14" t="s">
        <v>266</v>
      </c>
      <c r="L22" s="14" t="s">
        <v>267</v>
      </c>
      <c r="M22" s="14" t="s">
        <v>234</v>
      </c>
      <c r="N22" s="46" t="s">
        <v>268</v>
      </c>
    </row>
    <row r="23" spans="2:14" ht="14.1">
      <c r="J23" s="14" t="s">
        <v>156</v>
      </c>
      <c r="K23" s="62" t="s">
        <v>269</v>
      </c>
      <c r="L23" s="14" t="s">
        <v>270</v>
      </c>
      <c r="M23" s="14"/>
      <c r="N23" s="47" t="s">
        <v>271</v>
      </c>
    </row>
    <row r="24" spans="2:14" ht="15" customHeight="1">
      <c r="J24" s="14" t="s">
        <v>162</v>
      </c>
      <c r="K24" s="14" t="s">
        <v>272</v>
      </c>
      <c r="L24" s="14" t="s">
        <v>273</v>
      </c>
      <c r="M24" s="14" t="s">
        <v>274</v>
      </c>
      <c r="N24" s="46" t="s">
        <v>275</v>
      </c>
    </row>
    <row r="25" spans="2:14" ht="14.1">
      <c r="J25" s="14" t="s">
        <v>166</v>
      </c>
      <c r="K25" s="14" t="s">
        <v>276</v>
      </c>
      <c r="L25" s="14" t="s">
        <v>277</v>
      </c>
      <c r="M25" s="14"/>
      <c r="N25" s="46" t="s">
        <v>278</v>
      </c>
    </row>
    <row r="26" spans="2:14" ht="14.1">
      <c r="J26" s="14" t="s">
        <v>168</v>
      </c>
      <c r="K26" s="14" t="s">
        <v>279</v>
      </c>
      <c r="L26" s="14" t="s">
        <v>280</v>
      </c>
      <c r="M26" s="14"/>
      <c r="N26" s="46" t="s">
        <v>281</v>
      </c>
    </row>
    <row r="27" spans="2:14" ht="14.1">
      <c r="J27" s="14" t="s">
        <v>170</v>
      </c>
      <c r="K27" s="14" t="s">
        <v>282</v>
      </c>
      <c r="L27" s="14" t="s">
        <v>283</v>
      </c>
      <c r="M27" s="14"/>
      <c r="N27" s="46" t="s">
        <v>284</v>
      </c>
    </row>
    <row r="28" spans="2:14" ht="14.1">
      <c r="J28" s="14" t="s">
        <v>172</v>
      </c>
      <c r="K28" s="14" t="s">
        <v>285</v>
      </c>
      <c r="L28" s="14" t="s">
        <v>286</v>
      </c>
      <c r="M28" s="14" t="s">
        <v>287</v>
      </c>
      <c r="N28" s="46" t="s">
        <v>288</v>
      </c>
    </row>
    <row r="29" spans="2:14" ht="27.95">
      <c r="J29" s="15" t="s">
        <v>289</v>
      </c>
      <c r="K29" s="14" t="s">
        <v>290</v>
      </c>
      <c r="L29" s="14" t="s">
        <v>291</v>
      </c>
      <c r="M29" s="14" t="s">
        <v>292</v>
      </c>
      <c r="N29" s="46" t="s">
        <v>293</v>
      </c>
    </row>
    <row r="30" spans="2:14" ht="14.1">
      <c r="J30" s="14" t="s">
        <v>294</v>
      </c>
      <c r="K30" s="15" t="s">
        <v>295</v>
      </c>
      <c r="L30" s="14" t="s">
        <v>296</v>
      </c>
      <c r="M30" s="14"/>
      <c r="N30" s="46" t="s">
        <v>297</v>
      </c>
    </row>
    <row r="31" spans="2:14" ht="14.1">
      <c r="J31" s="14" t="s">
        <v>182</v>
      </c>
      <c r="K31" s="14" t="s">
        <v>298</v>
      </c>
      <c r="L31" s="14" t="s">
        <v>299</v>
      </c>
      <c r="M31" s="14" t="s">
        <v>300</v>
      </c>
      <c r="N31" s="46" t="s">
        <v>301</v>
      </c>
    </row>
    <row r="32" spans="2:14" ht="14.1">
      <c r="J32" s="14" t="s">
        <v>184</v>
      </c>
      <c r="K32" s="14" t="s">
        <v>302</v>
      </c>
      <c r="L32" s="14" t="s">
        <v>303</v>
      </c>
      <c r="M32" s="14"/>
      <c r="N32" s="46" t="s">
        <v>304</v>
      </c>
    </row>
    <row r="33" spans="2:14" ht="14.1">
      <c r="J33" s="14" t="s">
        <v>187</v>
      </c>
      <c r="K33" s="15" t="s">
        <v>305</v>
      </c>
      <c r="L33" s="42" t="s">
        <v>306</v>
      </c>
      <c r="M33" s="14"/>
      <c r="N33" s="46" t="s">
        <v>307</v>
      </c>
    </row>
    <row r="34" spans="2:14" ht="14.1">
      <c r="J34" s="14" t="s">
        <v>191</v>
      </c>
      <c r="K34" s="14" t="s">
        <v>308</v>
      </c>
      <c r="L34" s="14" t="s">
        <v>309</v>
      </c>
      <c r="M34" s="14" t="s">
        <v>310</v>
      </c>
      <c r="N34" s="46" t="s">
        <v>311</v>
      </c>
    </row>
    <row r="35" spans="2:14">
      <c r="N35" s="38"/>
    </row>
    <row r="46" spans="2:14">
      <c r="B46" s="38"/>
    </row>
    <row r="47" spans="2:14">
      <c r="B47" s="38"/>
    </row>
  </sheetData>
  <mergeCells count="1">
    <mergeCell ref="J1:M1"/>
  </mergeCells>
  <hyperlinks>
    <hyperlink ref="N5" r:id="rId1" xr:uid="{73E29C58-5F5F-4C50-BB46-43598CD97382}"/>
    <hyperlink ref="N8" r:id="rId2" xr:uid="{DC84DD31-429D-47E8-AD59-6F9A1383254D}"/>
    <hyperlink ref="N13" r:id="rId3" display="mailto:elopez@edcnj.org" xr:uid="{40429DE8-60B7-4F99-8D5F-9A7CC7D5943A}"/>
    <hyperlink ref="N21" r:id="rId4" display="mailto:hsantoro@hollycitydevelopment.org" xr:uid="{5201D07A-5674-41F7-AD48-07CD5448A901}"/>
    <hyperlink ref="N22" r:id="rId5" display="mailto:paulm@interfaithneighbors.org" xr:uid="{76E2DE52-40D0-449B-9982-0A3CDDA6D4E7}"/>
    <hyperlink ref="N23" r:id="rId6" xr:uid="{CFDD3AB4-0D65-49E7-B185-DBB3604F91D6}"/>
    <hyperlink ref="N24" r:id="rId7" xr:uid="{71745882-3AF9-4D5E-9A5F-FCA9E2982475}"/>
    <hyperlink ref="N25" r:id="rId8" xr:uid="{13D40B58-2548-480E-BD08-F0585091ACE0}"/>
    <hyperlink ref="N27" r:id="rId9" display="mailto:rguarasci@njcdc.org" xr:uid="{40A6FCFB-15A2-4DE8-8586-2CEF8DB73706}"/>
    <hyperlink ref="N26" r:id="rId10" display="mailto:jsantiago@nbtomorrow.org" xr:uid="{D6F5B7F5-A28E-4AA2-96E3-ACCA7910810D}"/>
    <hyperlink ref="N28" r:id="rId11" xr:uid="{12F6B947-A46A-4B57-AA2A-CAB2ECA49B12}"/>
    <hyperlink ref="N18" r:id="rId12" display="mailto:scott@patersonhabitat.org" xr:uid="{3CFF44C0-2195-40B6-B94F-6D93FBAE11CC}"/>
    <hyperlink ref="N29" r:id="rId13" display="mailto:bphifer@pbcip.org" xr:uid="{55AC7B4D-FB69-471A-A15B-76ADCE0602C3}"/>
    <hyperlink ref="N31" r:id="rId14" display="mailto:phogan@sjcscamden.org" xr:uid="{952A4A67-D609-429A-B3EE-A30B4A7D0A58}"/>
    <hyperlink ref="N32" r:id="rId15" xr:uid="{FCAD32F8-4AF3-43EA-90E1-CE83001AA106}"/>
    <hyperlink ref="N34" r:id="rId16" display="mailto:vfraser@ulec.org" xr:uid="{617F2C20-CD86-44CB-8A17-E2C6DBF39A76}"/>
    <hyperlink ref="N4" r:id="rId17" display="mailto:eterenik@acdevco.org" xr:uid="{8F3D1988-CF35-4F03-AE66-085485D84AF3}"/>
    <hyperlink ref="N6" r:id="rId18" display="mailto:amy.waters@atlanticare.org" xr:uid="{65AA01DB-7FED-4767-8F1A-39084223EC0F}"/>
    <hyperlink ref="N11" r:id="rId19" display="mailto:khaatim@clintonhillaction.org" xr:uid="{D0EE262E-554F-4751-8B36-6A17E79D6104}"/>
    <hyperlink ref="N16" r:id="rId20" xr:uid="{803A92D2-2B36-49EF-A410-45FD9175BF8F}"/>
    <hyperlink ref="N17" r:id="rId21" xr:uid="{DF9906DF-F42D-457F-9781-7DF50FB9EF19}"/>
    <hyperlink ref="N19" r:id="rId22" display="mailto:lisa@handsinc.org" xr:uid="{7ABE34BD-3640-4BE7-BC98-EE1833892BAB}"/>
    <hyperlink ref="N20" r:id="rId23" display="mailto:cmorales@heartofcamden.org" xr:uid="{1CDDCF20-A6BC-4CD2-9409-E6E9A62D625B}"/>
    <hyperlink ref="N30" r:id="rId24" display="mailto:ddzema@perthamboyha.org" xr:uid="{A40AF2A9-96F0-4291-A2E6-B4567E0E3E86}"/>
    <hyperlink ref="N33" r:id="rId25" xr:uid="{007760DD-C0D1-4C64-B56C-C127A3D08CB5}"/>
    <hyperlink ref="N3" r:id="rId26" xr:uid="{0CB3A0D0-B2A3-4646-A215-7EA78F4C69CA}"/>
    <hyperlink ref="N9" r:id="rId27" xr:uid="{2CCE6A41-EB03-4C7F-96B3-D9E8B97656F1}"/>
    <hyperlink ref="N12" r:id="rId28" xr:uid="{403388F6-1EEC-474F-BF00-B09C460B5EE7}"/>
    <hyperlink ref="N15" r:id="rId29" display="DTMuller@gatewaycap.org" xr:uid="{008C8CC7-5BC1-453C-A824-A2959F91B9C5}"/>
    <hyperlink ref="N14" r:id="rId30" xr:uid="{8FA23B07-12BA-4D4C-B1DF-E80FFD327F1E}"/>
    <hyperlink ref="N10" r:id="rId31" xr:uid="{64C6F29A-7FDF-4F3B-AF2D-6192270DFF50}"/>
  </hyperlinks>
  <pageMargins left="0.7" right="0.7" top="0.75" bottom="0.75" header="0.3" footer="0.3"/>
  <pageSetup orientation="portrait" r:id="rId32"/>
  <drawing r:id="rId33"/>
  <tableParts count="1">
    <tablePart r:id="rId3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l A B W f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p l A B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Z Q A V k o i k e 4 D g A A A B E A A A A T A B w A R m 9 y b X V s Y X M v U 2 V j d G l v b j E u b S C i G A A o o B Q A A A A A A A A A A A A A A A A A A A A A A A A A A A A r T k 0 u y c z P U w i G 0 I b W A F B L A Q I t A B Q A A g A I A K Z Q A V n x a t + y p A A A A P Y A A A A S A A A A A A A A A A A A A A A A A A A A A A B D b 2 5 m a W c v U G F j a 2 F n Z S 5 4 b W x Q S w E C L Q A U A A I A C A C m U A F Z D 8 r p q 6 Q A A A D p A A A A E w A A A A A A A A A A A A A A A A D w A A A A W 0 N v b n R l b n R f V H l w Z X N d L n h t b F B L A Q I t A B Q A A g A I A K Z Q A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/ P m 9 Z b O 4 x S b 3 k I S O t N t x b A A A A A A I A A A A A A A N m A A D A A A A A E A A A A M G y D X l V 0 r W S n P O / U v H l w T E A A A A A B I A A A K A A A A A Q A A A A y L Q Z p j 2 L j e j g 4 C l d j Y S v U V A A A A C P T L S 5 G q J N Q 1 A f b m d v z 3 6 P z J J 0 + r 4 f R 4 e k M a 1 7 E 1 p w h Y n P U B + W 7 / w l m m x I R N 8 O Q O A + 7 B 3 J 1 4 w s 0 z j e a a D S 2 l 4 h 9 H W 1 N z p 7 y D L W s w J i Z 8 w 7 h x Q A A A B l Y k 1 S l D N g I e l 7 1 v V j s r k N a 1 t d o Q = = < / D a t a M a s h u p > 
</file>

<file path=customXml/itemProps1.xml><?xml version="1.0" encoding="utf-8"?>
<ds:datastoreItem xmlns:ds="http://schemas.openxmlformats.org/officeDocument/2006/customXml" ds:itemID="{A6CE1B43-A57F-4FE6-BA62-093720DCE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Sleiman, Sandy [DCA]</dc:creator>
  <cp:keywords/>
  <dc:description/>
  <cp:lastModifiedBy/>
  <cp:revision/>
  <dcterms:created xsi:type="dcterms:W3CDTF">2024-07-23T17:01:12Z</dcterms:created>
  <dcterms:modified xsi:type="dcterms:W3CDTF">2025-04-01T16:14:41Z</dcterms:modified>
  <cp:category/>
  <cp:contentStatus/>
</cp:coreProperties>
</file>